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Доходы!$3:$3</definedName>
    <definedName name="_xlnm.Print_Titles" localSheetId="1">Расходы!$1:$3</definedName>
  </definedNames>
  <calcPr calcId="145621"/>
</workbook>
</file>

<file path=xl/calcChain.xml><?xml version="1.0" encoding="utf-8"?>
<calcChain xmlns="http://schemas.openxmlformats.org/spreadsheetml/2006/main">
  <c r="G8" i="4" l="1"/>
  <c r="G12" i="4"/>
  <c r="G13" i="4"/>
  <c r="G14" i="4"/>
  <c r="G7" i="4"/>
  <c r="F11" i="4"/>
  <c r="F12" i="4"/>
  <c r="F13" i="4"/>
  <c r="F14" i="4"/>
  <c r="F7" i="4"/>
  <c r="F4" i="3"/>
  <c r="G20" i="3" l="1"/>
  <c r="G19" i="3"/>
  <c r="G6" i="3"/>
  <c r="G7" i="3"/>
  <c r="G8" i="3"/>
  <c r="G9" i="3"/>
  <c r="G11" i="3"/>
  <c r="G13" i="3"/>
  <c r="G14" i="3"/>
  <c r="G15" i="3"/>
  <c r="G16" i="3"/>
  <c r="G22" i="3"/>
  <c r="G23" i="3"/>
  <c r="G24" i="3"/>
  <c r="G25" i="3"/>
  <c r="G28" i="3"/>
  <c r="G29" i="3"/>
  <c r="G30" i="3"/>
  <c r="G31" i="3"/>
  <c r="G32" i="3"/>
  <c r="G34" i="3"/>
  <c r="G35" i="3"/>
  <c r="G36" i="3"/>
  <c r="G37" i="3"/>
  <c r="G38" i="3"/>
  <c r="G39" i="3"/>
  <c r="G40" i="3"/>
  <c r="G41" i="3"/>
  <c r="G42" i="3"/>
  <c r="G44" i="3"/>
  <c r="G50" i="3"/>
  <c r="G51" i="3"/>
  <c r="G4" i="3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4" i="2"/>
  <c r="F6" i="2" l="1"/>
  <c r="F7" i="2"/>
  <c r="F8" i="2"/>
  <c r="F9" i="2"/>
  <c r="F10" i="2"/>
  <c r="F11" i="2"/>
  <c r="F12" i="2"/>
  <c r="F13" i="2"/>
  <c r="F14" i="2"/>
  <c r="F15" i="2"/>
  <c r="F16" i="2"/>
  <c r="F18" i="2"/>
  <c r="F19" i="2"/>
  <c r="F4" i="2"/>
  <c r="F6" i="3"/>
  <c r="F7" i="3"/>
  <c r="F8" i="3"/>
  <c r="F9" i="3"/>
  <c r="F11" i="3"/>
  <c r="F13" i="3"/>
  <c r="F14" i="3"/>
  <c r="F15" i="3"/>
  <c r="F16" i="3"/>
  <c r="F19" i="3"/>
  <c r="F20" i="3"/>
  <c r="F22" i="3"/>
  <c r="F23" i="3"/>
  <c r="F24" i="3"/>
  <c r="F25" i="3"/>
  <c r="F28" i="3"/>
  <c r="F29" i="3"/>
  <c r="F30" i="3"/>
  <c r="F31" i="3"/>
  <c r="F32" i="3"/>
  <c r="F34" i="3"/>
  <c r="F35" i="3"/>
  <c r="F36" i="3"/>
  <c r="F37" i="3"/>
  <c r="F38" i="3"/>
  <c r="F39" i="3"/>
  <c r="F40" i="3"/>
  <c r="F41" i="3"/>
  <c r="F42" i="3"/>
  <c r="F44" i="3"/>
  <c r="F50" i="3"/>
  <c r="F51" i="3"/>
</calcChain>
</file>

<file path=xl/sharedStrings.xml><?xml version="1.0" encoding="utf-8"?>
<sst xmlns="http://schemas.openxmlformats.org/spreadsheetml/2006/main" count="219" uniqueCount="154">
  <si>
    <t xml:space="preserve">                                                               1. Доходы бюджета</t>
  </si>
  <si>
    <t>Наименование показателя</t>
  </si>
  <si>
    <t>Доходы бюджета - всего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</si>
  <si>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</si>
  <si>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</si>
  <si>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</si>
  <si>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</si>
  <si>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</si>
  <si>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</si>
  <si>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</si>
  <si>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НАЛОГИ НА ТОВАРЫ (РАБОТЫ, УСЛУГИ), РЕАЛИЗУЕМЫЕ НА ТЕРРИТОРИИ РОССИЙСКОЙ ФЕДЕРАЦИИ</t>
  </si>
  <si>
    <t xml:space="preserve"> 000 1030000000 0000 000</t>
  </si>
  <si>
    <t>НАЛОГИ НА СОВОКУПНЫЙ ДОХОД</t>
  </si>
  <si>
    <t xml:space="preserve"> 000 1050000000 0000 000</t>
  </si>
  <si>
    <t>НАЛОГИ НА ИМУЩЕСТВО</t>
  </si>
  <si>
    <t xml:space="preserve"> 000 1060000000 0000 000</t>
  </si>
  <si>
    <t>ГОСУДАРСТВЕННАЯ ПОШЛИНА</t>
  </si>
  <si>
    <t xml:space="preserve"> 000 1080000000 0000 000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</si>
  <si>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</si>
  <si>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</si>
  <si>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ПЛАТЕЖИ ПРИ ПОЛЬЗОВАНИИ ПРИРОДНЫМИ РЕСУРСАМИ</t>
  </si>
  <si>
    <t xml:space="preserve"> 000 1120000000 0000 000</t>
  </si>
  <si>
    <t>ДОХОДЫ ОТ ОКАЗАНИЯ ПЛАТНЫХ УСЛУГ И КОМПЕНСАЦИИ ЗАТРАТ ГОСУДАРСТВА</t>
  </si>
  <si>
    <t xml:space="preserve"> 000 1130000000 0000 000</t>
  </si>
  <si>
    <t>ДОХОДЫ ОТ ПРОДАЖИ МАТЕРИАЛЬНЫХ И НЕМАТЕРИАЛЬНЫХ АКТИВОВ</t>
  </si>
  <si>
    <t xml:space="preserve"> 000 1140000000 0000 000</t>
  </si>
  <si>
    <t>ШТРАФЫ, САНКЦИИ, ВОЗМЕЩЕНИЕ УЩЕРБА</t>
  </si>
  <si>
    <t xml:space="preserve"> 000 1160000000 0000 000</t>
  </si>
  <si>
    <t>ПРОЧИЕ НЕНАЛОГОВЫЕ ДОХОДЫ</t>
  </si>
  <si>
    <t xml:space="preserve"> 000 1170000000 0000 000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</si>
  <si>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</si>
  <si>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</si>
  <si>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</si>
  <si>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</si>
  <si>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</si>
  <si>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</si>
  <si>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                                                          2. Расходы бюджета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</si>
  <si>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</si>
  <si>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</si>
  <si>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</si>
  <si>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</si>
  <si>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</si>
  <si>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</si>
  <si>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</si>
  <si>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</si>
  <si>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</si>
  <si>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>Судебная система</t>
  </si>
  <si>
    <t xml:space="preserve"> 000 0105 0000000000 000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</si>
  <si>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</si>
  <si>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</si>
  <si>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Резервные фонды</t>
  </si>
  <si>
    <t xml:space="preserve"> 000 0111 0000000000 000</t>
  </si>
  <si>
    <t>Другие общегосударственные вопросы</t>
  </si>
  <si>
    <t xml:space="preserve"> 000 0113 0000000000 000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</si>
  <si>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</si>
  <si>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</si>
  <si>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</si>
  <si>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</si>
  <si>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>НАЦИОНАЛЬНАЯ ЭКОНОМИКА</t>
  </si>
  <si>
    <t xml:space="preserve"> 000 0400 0000000000 000</t>
  </si>
  <si>
    <t>Топливно-энергетический комплекс</t>
  </si>
  <si>
    <t xml:space="preserve"> 000 0402 0000000000 000</t>
  </si>
  <si>
    <t>Сельское хозяйство и рыболовство</t>
  </si>
  <si>
    <t xml:space="preserve"> 000 0405 0000000000 000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</si>
  <si>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</si>
  <si>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</si>
  <si>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</si>
  <si>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</si>
  <si>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>Другие вопросы в области национальной экономики</t>
  </si>
  <si>
    <t xml:space="preserve"> 000 0412 0000000000 000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</si>
  <si>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</si>
  <si>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</si>
  <si>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</si>
  <si>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</si>
  <si>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>Коммунальное хозяйство</t>
  </si>
  <si>
    <t xml:space="preserve"> 000 0502 0000000000 000</t>
  </si>
  <si>
    <t>Другие вопросы в области жилищно-коммунального хозяйства</t>
  </si>
  <si>
    <t xml:space="preserve"> 000 0505 0000000000 000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</si>
  <si>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</si>
  <si>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</si>
  <si>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</si>
  <si>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</si>
  <si>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</si>
  <si>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</si>
  <si>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</si>
  <si>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</si>
  <si>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>Общее образование</t>
  </si>
  <si>
    <t xml:space="preserve"> 000 0702 0000000000 000</t>
  </si>
  <si>
    <t>Дополнительное образование детей</t>
  </si>
  <si>
    <t xml:space="preserve"> 000 0703 0000000000 000</t>
  </si>
  <si>
    <t>Профессиональная подготовка, переподготовка и повышение квалификации</t>
  </si>
  <si>
    <t xml:space="preserve"> 000 0705 0000000000 000</t>
  </si>
  <si>
    <t>Молодежная политика</t>
  </si>
  <si>
    <t xml:space="preserve"> 000 0707 0000000000 000</t>
  </si>
  <si>
    <t>Другие вопросы в области образования</t>
  </si>
  <si>
    <t xml:space="preserve"> 000 0709 0000000000 000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</si>
  <si>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</si>
  <si>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</si>
  <si>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</si>
  <si>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</si>
  <si>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>Другие вопросы в области культуры, кинематографии</t>
  </si>
  <si>
    <t xml:space="preserve"> 000 0804 0000000000 000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</si>
  <si>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</si>
  <si>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</si>
  <si>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</si>
  <si>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</si>
  <si>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Социальное обеспечение населения</t>
  </si>
  <si>
    <t xml:space="preserve"> 000 1003 0000000000 000</t>
  </si>
  <si>
    <t>Охрана семьи и детства</t>
  </si>
  <si>
    <t xml:space="preserve"> 000 1004 0000000000 000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</si>
  <si>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</si>
  <si>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</si>
  <si>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</si>
  <si>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</si>
  <si>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>Другие вопросы в области физической культуры и спорта</t>
  </si>
  <si>
    <t xml:space="preserve"> 000 1105 0000000000 000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</si>
  <si>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</si>
  <si>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</si>
  <si>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</si>
  <si>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</si>
  <si>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>Другие вопросы в области средств массовой информации</t>
  </si>
  <si>
    <t xml:space="preserve"> 000 1204 0000000000 000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</si>
  <si>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</si>
  <si>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</si>
  <si>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</si>
  <si>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</si>
  <si>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</si>
  <si>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</si>
  <si>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</si>
  <si>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</si>
  <si>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>Бюджетные назначения на 2023 г.</t>
  </si>
  <si>
    <t>КБК</t>
  </si>
  <si>
    <t>% исполнения к 2022 г.</t>
  </si>
  <si>
    <t>(руб.)</t>
  </si>
  <si>
    <t>Кассовое исполнение на 01.07.2022 г.</t>
  </si>
  <si>
    <t>Кассовое исполнение на 01.07.2023 г.</t>
  </si>
  <si>
    <t>% исполнения за 2 квартал 2023 г.</t>
  </si>
  <si>
    <t>ИТОГО</t>
  </si>
  <si>
    <t>00090000000000000000</t>
  </si>
  <si>
    <t>ИСТОЧНИКИ ВНУТРЕННЕГО ФИНАНСИРОВАНИЯ ДЕФИЦИТОВ БЮДЖЕТОВ</t>
  </si>
  <si>
    <t>00001000000000000000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</si>
  <si>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</si>
  <si>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00001030100000000000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</si>
  <si>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</si>
  <si>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</si>
  <si>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</si>
  <si>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00001030100050000810</t>
  </si>
  <si>
    <t>Изменение остатков средств на счетах по учету средств бюджетов</t>
  </si>
  <si>
    <t>00001050000000000000</t>
  </si>
  <si>
    <t>Увеличение прочих остатков денежных средств бюджетов муниципальных районов</t>
  </si>
  <si>
    <t>00001050201050000510</t>
  </si>
  <si>
    <t>Уменьшение прочих остатков денежных средств бюджетов муниципальных районов</t>
  </si>
  <si>
    <t>00001050201050000610</t>
  </si>
  <si>
    <t>Источники финансирования.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</si>
</sst>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0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0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0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" fillId="0" borderId="13">
      <alignment horizontal="center" vertical="center" textRotation="90"/>
    </xf>
    <xf numFmtId="4" fontId="7" fillId="0" borderId="1">
      <alignment horizontal="right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" fillId="0" borderId="16">
      <alignment horizontal="center" vertical="center" textRotation="90"/>
    </xf>
    <xf numFmtId="49" fontId="10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1" fillId="0" borderId="2">
      <alignment wrapText="1"/>
    </xf>
    <xf numFmtId="0" fontId="12" fillId="0" borderId="2"/>
    <xf numFmtId="0" fontId="11" fillId="0" borderId="16">
      <alignment wrapText="1"/>
    </xf>
    <xf numFmtId="0" fontId="11" fillId="0" borderId="13">
      <alignment wrapText="1"/>
    </xf>
    <xf numFmtId="0" fontId="12" fillId="0" borderId="13"/>
    <xf numFmtId="0" fontId="13" fillId="0" borderId="0"/>
    <xf numFmtId="0" fontId="13" fillId="0" borderId="0"/>
    <xf numFmtId="0" fontId="13" fillId="0" borderId="0"/>
    <xf numFmtId="0" fontId="5" fillId="0" borderId="1"/>
    <xf numFmtId="0" fontId="5" fillId="0" borderId="1"/>
    <xf numFmtId="0" fontId="4" fillId="3" borderId="1"/>
    <xf numFmtId="0" fontId="5" fillId="0" borderId="1"/>
  </cellStyleXfs>
  <cellXfs count="51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0" fontId="7" fillId="2" borderId="1" xfId="59" applyNumberFormat="1" applyProtection="1"/>
    <xf numFmtId="0" fontId="0" fillId="0" borderId="0" xfId="0" applyFill="1" applyProtection="1">
      <protection locked="0"/>
    </xf>
    <xf numFmtId="0" fontId="7" fillId="0" borderId="1" xfId="57" applyNumberFormat="1" applyBorder="1" applyProtection="1"/>
    <xf numFmtId="0" fontId="4" fillId="0" borderId="1" xfId="80" applyNumberFormat="1" applyBorder="1" applyProtection="1"/>
    <xf numFmtId="49" fontId="14" fillId="0" borderId="60" xfId="35" applyFont="1" applyBorder="1">
      <alignment horizontal="center" vertical="center" wrapText="1"/>
    </xf>
    <xf numFmtId="49" fontId="14" fillId="0" borderId="60" xfId="37" applyNumberFormat="1" applyFont="1" applyBorder="1" applyProtection="1">
      <alignment horizontal="center" vertical="center" wrapText="1"/>
    </xf>
    <xf numFmtId="0" fontId="14" fillId="0" borderId="60" xfId="7" applyNumberFormat="1" applyFont="1" applyBorder="1" applyAlignment="1" applyProtection="1">
      <alignment horizontal="center" vertical="center" wrapText="1"/>
    </xf>
    <xf numFmtId="0" fontId="15" fillId="0" borderId="60" xfId="0" applyFont="1" applyBorder="1" applyAlignment="1" applyProtection="1">
      <alignment horizontal="center" vertical="center" wrapText="1"/>
      <protection locked="0"/>
    </xf>
    <xf numFmtId="0" fontId="16" fillId="0" borderId="60" xfId="39" applyNumberFormat="1" applyFont="1" applyFill="1" applyBorder="1" applyProtection="1">
      <alignment horizontal="left" wrapText="1"/>
    </xf>
    <xf numFmtId="49" fontId="16" fillId="0" borderId="60" xfId="41" applyNumberFormat="1" applyFont="1" applyFill="1" applyBorder="1" applyProtection="1">
      <alignment horizontal="center"/>
    </xf>
    <xf numFmtId="4" fontId="16" fillId="0" borderId="60" xfId="42" applyNumberFormat="1" applyFont="1" applyFill="1" applyBorder="1" applyProtection="1">
      <alignment horizontal="right"/>
    </xf>
    <xf numFmtId="0" fontId="16" fillId="0" borderId="60" xfId="46" applyNumberFormat="1" applyFont="1" applyFill="1" applyBorder="1" applyProtection="1">
      <alignment horizontal="left" wrapText="1" indent="1"/>
    </xf>
    <xf numFmtId="49" fontId="16" fillId="0" borderId="60" xfId="48" applyNumberFormat="1" applyFont="1" applyFill="1" applyBorder="1" applyProtection="1">
      <alignment horizontal="center"/>
    </xf>
    <xf numFmtId="0" fontId="16" fillId="0" borderId="60" xfId="53" applyNumberFormat="1" applyFont="1" applyFill="1" applyBorder="1" applyProtection="1">
      <alignment horizontal="left" wrapText="1" indent="2"/>
    </xf>
    <xf numFmtId="49" fontId="16" fillId="0" borderId="60" xfId="55" applyNumberFormat="1" applyFont="1" applyFill="1" applyBorder="1" applyProtection="1">
      <alignment horizontal="center"/>
    </xf>
    <xf numFmtId="0" fontId="16" fillId="0" borderId="1" xfId="62" applyNumberFormat="1" applyFont="1" applyBorder="1" applyProtection="1">
      <alignment horizontal="left"/>
    </xf>
    <xf numFmtId="49" fontId="16" fillId="0" borderId="1" xfId="63" applyNumberFormat="1" applyFont="1" applyBorder="1" applyProtection="1"/>
    <xf numFmtId="0" fontId="16" fillId="0" borderId="1" xfId="5" applyNumberFormat="1" applyFont="1" applyProtection="1"/>
    <xf numFmtId="0" fontId="16" fillId="0" borderId="1" xfId="7" applyNumberFormat="1" applyFont="1" applyProtection="1"/>
    <xf numFmtId="0" fontId="17" fillId="0" borderId="0" xfId="0" applyFont="1" applyAlignment="1" applyProtection="1">
      <alignment horizontal="right"/>
      <protection locked="0"/>
    </xf>
    <xf numFmtId="0" fontId="16" fillId="0" borderId="60" xfId="65" applyNumberFormat="1" applyFont="1" applyFill="1" applyBorder="1" applyProtection="1">
      <alignment horizontal="left" wrapText="1"/>
    </xf>
    <xf numFmtId="49" fontId="16" fillId="0" borderId="60" xfId="66" applyNumberFormat="1" applyFont="1" applyFill="1" applyBorder="1" applyProtection="1">
      <alignment horizontal="center" wrapText="1"/>
    </xf>
    <xf numFmtId="4" fontId="16" fillId="0" borderId="60" xfId="67" applyNumberFormat="1" applyFont="1" applyFill="1" applyBorder="1" applyProtection="1">
      <alignment horizontal="right"/>
    </xf>
    <xf numFmtId="0" fontId="14" fillId="0" borderId="1" xfId="1" applyNumberFormat="1" applyFont="1" applyProtection="1"/>
    <xf numFmtId="0" fontId="16" fillId="0" borderId="1" xfId="12" applyNumberFormat="1" applyFont="1" applyProtection="1">
      <alignment horizontal="left"/>
    </xf>
    <xf numFmtId="49" fontId="16" fillId="0" borderId="1" xfId="23" applyNumberFormat="1" applyFont="1" applyProtection="1"/>
    <xf numFmtId="165" fontId="16" fillId="0" borderId="60" xfId="7" applyNumberFormat="1" applyFont="1" applyFill="1" applyBorder="1" applyProtection="1"/>
    <xf numFmtId="165" fontId="16" fillId="0" borderId="60" xfId="7" applyNumberFormat="1" applyFont="1" applyFill="1" applyBorder="1" applyAlignment="1" applyProtection="1">
      <alignment horizontal="right"/>
    </xf>
    <xf numFmtId="4" fontId="16" fillId="0" borderId="60" xfId="41" applyNumberFormat="1" applyFont="1" applyFill="1" applyBorder="1" applyAlignment="1" applyProtection="1">
      <alignment horizontal="right"/>
    </xf>
    <xf numFmtId="4" fontId="16" fillId="0" borderId="60" xfId="48" applyNumberFormat="1" applyFont="1" applyFill="1" applyBorder="1" applyAlignment="1" applyProtection="1">
      <alignment horizontal="right"/>
    </xf>
    <xf numFmtId="4" fontId="16" fillId="0" borderId="60" xfId="55" applyNumberFormat="1" applyFont="1" applyFill="1" applyBorder="1" applyAlignment="1" applyProtection="1">
      <alignment horizontal="right"/>
    </xf>
    <xf numFmtId="165" fontId="17" fillId="0" borderId="60" xfId="0" applyNumberFormat="1" applyFont="1" applyFill="1" applyBorder="1" applyProtection="1">
      <protection locked="0"/>
    </xf>
    <xf numFmtId="165" fontId="17" fillId="0" borderId="60" xfId="0" applyNumberFormat="1" applyFont="1" applyFill="1" applyBorder="1" applyAlignment="1" applyProtection="1">
      <alignment horizontal="right"/>
      <protection locked="0"/>
    </xf>
    <xf numFmtId="4" fontId="16" fillId="0" borderId="60" xfId="66" applyNumberFormat="1" applyFont="1" applyFill="1" applyBorder="1" applyAlignment="1" applyProtection="1">
      <alignment horizontal="right" wrapText="1"/>
    </xf>
    <xf numFmtId="0" fontId="0" fillId="0" borderId="60" xfId="0" applyFill="1" applyBorder="1" applyAlignment="1" applyProtection="1">
      <alignment horizontal="right"/>
      <protection locked="0"/>
    </xf>
    <xf numFmtId="4" fontId="17" fillId="0" borderId="60" xfId="0" applyNumberFormat="1" applyFont="1" applyFill="1" applyBorder="1" applyAlignment="1" applyProtection="1">
      <alignment horizontal="right"/>
      <protection locked="0"/>
    </xf>
    <xf numFmtId="0" fontId="14" fillId="0" borderId="1" xfId="1" applyNumberFormat="1" applyFont="1" applyAlignment="1" applyProtection="1">
      <alignment horizontal="center"/>
    </xf>
    <xf numFmtId="4" fontId="0" fillId="0" borderId="0" xfId="0" applyNumberFormat="1" applyProtection="1">
      <protection locked="0"/>
    </xf>
    <xf numFmtId="49" fontId="17" fillId="0" borderId="16" xfId="0" applyNumberFormat="1" applyFont="1" applyFill="1" applyBorder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horizontal="right"/>
    </xf>
    <xf numFmtId="4" fontId="17" fillId="0" borderId="16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4" fontId="17" fillId="0" borderId="6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zoomScaleSheetLayoutView="70" zoomScalePageLayoutView="70" workbookViewId="0">
      <selection activeCell="G7" sqref="G7"/>
    </sheetView>
  </sheetViews>
  <sheetFormatPr defaultRowHeight="15" x14ac:dyDescent="0.25"/>
  <cols>
    <col min="1" max="1" width="50.85546875" style="1" customWidth="1"/>
    <col min="2" max="2" width="21.85546875" style="1" customWidth="1"/>
    <col min="3" max="3" width="14.7109375" style="1" customWidth="1"/>
    <col min="4" max="4" width="14.5703125" style="1" customWidth="1"/>
    <col min="5" max="5" width="13.7109375" style="1" customWidth="1"/>
    <col min="6" max="6" width="11.140625" style="1" customWidth="1"/>
    <col min="7" max="7" width="10.85546875" style="1" customWidth="1"/>
    <col min="8" max="16384" width="9.140625" style="1"/>
  </cols>
  <sheetData>
    <row r="1" spans="1:7" ht="24.75" customHeight="1" x14ac:dyDescent="0.25">
      <c r="A1" s="41" t="s">
        <v>0</v>
      </c>
      <c r="B1" s="41"/>
      <c r="C1" s="41"/>
      <c r="D1" s="41"/>
      <c r="E1" s="41"/>
      <c r="F1" s="41"/>
      <c r="G1" s="41"/>
    </row>
    <row r="2" spans="1:7" ht="16.5" customHeight="1" x14ac:dyDescent="0.25">
      <c r="A2" s="28"/>
      <c r="B2" s="29"/>
      <c r="C2" s="29"/>
      <c r="D2" s="30"/>
      <c r="E2" s="22"/>
      <c r="F2" s="23"/>
      <c r="G2" s="24" t="s">
        <v>133</v>
      </c>
    </row>
    <row r="3" spans="1:7" ht="140.44999999999999" customHeight="1" x14ac:dyDescent="0.25">
      <c r="A3" s="9" t="s">
        <v>1</v>
      </c>
      <c r="B3" s="9" t="s">
        <v>131</v>
      </c>
      <c r="C3" s="10" t="s">
        <v>134</v>
      </c>
      <c r="D3" s="10" t="s">
        <v>130</v>
      </c>
      <c r="E3" s="10" t="s">
        <v>135</v>
      </c>
      <c r="F3" s="11" t="s">
        <v>136</v>
      </c>
      <c r="G3" s="12" t="s">
        <v>132</v>
      </c>
    </row>
    <row r="4" spans="1:7" s="6" customFormat="1" ht="21.75" customHeight="1" x14ac:dyDescent="0.25">
      <c r="A4" s="13" t="s">
        <v>2</v>
      </c>
      <c r="B4" s="14" t="s">
        <v>3</v>
      </c>
      <c r="C4" s="33">
        <v>372375270.86000001</v>
      </c>
      <c r="D4" s="15">
        <v>827256895.49000001</v>
      </c>
      <c r="E4" s="15">
        <v>419659156.77999997</v>
      </c>
      <c r="F4" s="31">
        <f>E4*100/D4</f>
        <v>50.729000757549187</v>
      </c>
      <c r="G4" s="36">
        <f>E4*100/C4</f>
        <v>112.6979124609424</v>
      </c>
    </row>
    <row r="5" spans="1:7" s="6" customFormat="1" ht="15" customHeight="1" x14ac:dyDescent="0.25">
      <c r="A5" s="16" t="s">
        <v>5</v>
      </c>
      <c r="B5" s="17"/>
      <c r="C5" s="34"/>
      <c r="D5" s="17"/>
      <c r="E5" s="17"/>
      <c r="F5" s="31"/>
      <c r="G5" s="36"/>
    </row>
    <row r="6" spans="1:7" s="6" customFormat="1" x14ac:dyDescent="0.25">
      <c r="A6" s="18" t="s">
        <v>6</v>
      </c>
      <c r="B6" s="19" t="s">
        <v>7</v>
      </c>
      <c r="C6" s="35">
        <v>121748508</v>
      </c>
      <c r="D6" s="15">
        <v>230876100</v>
      </c>
      <c r="E6" s="15">
        <v>103479738.64</v>
      </c>
      <c r="F6" s="31">
        <f t="shared" ref="F6:F19" si="0">E6*100/D6</f>
        <v>44.820463720584328</v>
      </c>
      <c r="G6" s="36">
        <f t="shared" ref="G6:G19" si="1">E6*100/C6</f>
        <v>84.994666743677882</v>
      </c>
    </row>
    <row r="7" spans="1:7" s="6" customFormat="1" x14ac:dyDescent="0.25">
      <c r="A7" s="18" t="s">
        <v>8</v>
      </c>
      <c r="B7" s="19" t="s">
        <v>9</v>
      </c>
      <c r="C7" s="35">
        <v>46671762.140000001</v>
      </c>
      <c r="D7" s="15">
        <v>114255800</v>
      </c>
      <c r="E7" s="15">
        <v>41799654.57</v>
      </c>
      <c r="F7" s="31">
        <f t="shared" si="0"/>
        <v>36.584273682386367</v>
      </c>
      <c r="G7" s="36">
        <f t="shared" si="1"/>
        <v>89.560909323746401</v>
      </c>
    </row>
    <row r="8" spans="1:7" s="6" customFormat="1" ht="36.75" x14ac:dyDescent="0.25">
      <c r="A8" s="18" t="s">
        <v>10</v>
      </c>
      <c r="B8" s="19" t="s">
        <v>11</v>
      </c>
      <c r="C8" s="35">
        <v>4363331.24</v>
      </c>
      <c r="D8" s="15">
        <v>5080000</v>
      </c>
      <c r="E8" s="15">
        <v>4488638.29</v>
      </c>
      <c r="F8" s="31">
        <f t="shared" si="0"/>
        <v>88.359021456692915</v>
      </c>
      <c r="G8" s="36">
        <f t="shared" si="1"/>
        <v>102.87182070550297</v>
      </c>
    </row>
    <row r="9" spans="1:7" s="6" customFormat="1" x14ac:dyDescent="0.25">
      <c r="A9" s="18" t="s">
        <v>12</v>
      </c>
      <c r="B9" s="19" t="s">
        <v>13</v>
      </c>
      <c r="C9" s="35">
        <v>17523528.41</v>
      </c>
      <c r="D9" s="15">
        <v>36546200</v>
      </c>
      <c r="E9" s="15">
        <v>20487461.010000002</v>
      </c>
      <c r="F9" s="31">
        <f t="shared" si="0"/>
        <v>56.059073200496911</v>
      </c>
      <c r="G9" s="36">
        <f t="shared" si="1"/>
        <v>116.91401714684699</v>
      </c>
    </row>
    <row r="10" spans="1:7" s="6" customFormat="1" x14ac:dyDescent="0.25">
      <c r="A10" s="18" t="s">
        <v>14</v>
      </c>
      <c r="B10" s="19" t="s">
        <v>15</v>
      </c>
      <c r="C10" s="35">
        <v>3209564.4</v>
      </c>
      <c r="D10" s="15">
        <v>7677000</v>
      </c>
      <c r="E10" s="15">
        <v>3544020.73</v>
      </c>
      <c r="F10" s="31">
        <f t="shared" si="0"/>
        <v>46.164136120880549</v>
      </c>
      <c r="G10" s="36">
        <f t="shared" si="1"/>
        <v>110.42061439863927</v>
      </c>
    </row>
    <row r="11" spans="1:7" s="6" customFormat="1" x14ac:dyDescent="0.25">
      <c r="A11" s="18" t="s">
        <v>16</v>
      </c>
      <c r="B11" s="19" t="s">
        <v>17</v>
      </c>
      <c r="C11" s="35">
        <v>2225220.02</v>
      </c>
      <c r="D11" s="15">
        <v>4621000</v>
      </c>
      <c r="E11" s="15">
        <v>2310327.89</v>
      </c>
      <c r="F11" s="31">
        <f t="shared" si="0"/>
        <v>49.996275481497513</v>
      </c>
      <c r="G11" s="36">
        <f t="shared" si="1"/>
        <v>103.82469460255889</v>
      </c>
    </row>
    <row r="12" spans="1:7" s="6" customFormat="1" ht="36.75" x14ac:dyDescent="0.25">
      <c r="A12" s="18" t="s">
        <v>18</v>
      </c>
      <c r="B12" s="19" t="s">
        <v>19</v>
      </c>
      <c r="C12" s="35">
        <v>4776579.29</v>
      </c>
      <c r="D12" s="15">
        <v>7541000</v>
      </c>
      <c r="E12" s="15">
        <v>4134445.17</v>
      </c>
      <c r="F12" s="31">
        <f t="shared" si="0"/>
        <v>54.826218936480572</v>
      </c>
      <c r="G12" s="36">
        <f t="shared" si="1"/>
        <v>86.556611310852958</v>
      </c>
    </row>
    <row r="13" spans="1:7" s="6" customFormat="1" ht="24.75" x14ac:dyDescent="0.25">
      <c r="A13" s="18" t="s">
        <v>20</v>
      </c>
      <c r="B13" s="19" t="s">
        <v>21</v>
      </c>
      <c r="C13" s="35">
        <v>141986.09</v>
      </c>
      <c r="D13" s="15">
        <v>258100</v>
      </c>
      <c r="E13" s="15">
        <v>56465.7</v>
      </c>
      <c r="F13" s="31">
        <f t="shared" si="0"/>
        <v>21.877450600542424</v>
      </c>
      <c r="G13" s="36">
        <f t="shared" si="1"/>
        <v>39.768473094794004</v>
      </c>
    </row>
    <row r="14" spans="1:7" s="6" customFormat="1" ht="24.75" x14ac:dyDescent="0.25">
      <c r="A14" s="18" t="s">
        <v>22</v>
      </c>
      <c r="B14" s="19" t="s">
        <v>23</v>
      </c>
      <c r="C14" s="35">
        <v>18718902.969999999</v>
      </c>
      <c r="D14" s="15">
        <v>29297000</v>
      </c>
      <c r="E14" s="15">
        <v>19799516.350000001</v>
      </c>
      <c r="F14" s="31">
        <f t="shared" si="0"/>
        <v>67.582060791207297</v>
      </c>
      <c r="G14" s="36">
        <f t="shared" si="1"/>
        <v>105.77284567226967</v>
      </c>
    </row>
    <row r="15" spans="1:7" s="6" customFormat="1" ht="24.75" x14ac:dyDescent="0.25">
      <c r="A15" s="18" t="s">
        <v>24</v>
      </c>
      <c r="B15" s="19" t="s">
        <v>25</v>
      </c>
      <c r="C15" s="35">
        <v>23658117.84</v>
      </c>
      <c r="D15" s="15">
        <v>25000000</v>
      </c>
      <c r="E15" s="15">
        <v>7312998.3899999997</v>
      </c>
      <c r="F15" s="31">
        <f t="shared" si="0"/>
        <v>29.251993559999999</v>
      </c>
      <c r="G15" s="36">
        <f t="shared" si="1"/>
        <v>30.911158865036747</v>
      </c>
    </row>
    <row r="16" spans="1:7" s="6" customFormat="1" x14ac:dyDescent="0.25">
      <c r="A16" s="18" t="s">
        <v>26</v>
      </c>
      <c r="B16" s="19" t="s">
        <v>27</v>
      </c>
      <c r="C16" s="35">
        <v>418906.37</v>
      </c>
      <c r="D16" s="15">
        <v>600000</v>
      </c>
      <c r="E16" s="15">
        <v>-461321.63</v>
      </c>
      <c r="F16" s="31">
        <f t="shared" si="0"/>
        <v>-76.886938333333333</v>
      </c>
      <c r="G16" s="36">
        <f t="shared" si="1"/>
        <v>-110.1252363386119</v>
      </c>
    </row>
    <row r="17" spans="1:7" s="6" customFormat="1" x14ac:dyDescent="0.25">
      <c r="A17" s="18" t="s">
        <v>28</v>
      </c>
      <c r="B17" s="19" t="s">
        <v>29</v>
      </c>
      <c r="C17" s="35">
        <v>40609.230000000003</v>
      </c>
      <c r="D17" s="15" t="s">
        <v>4</v>
      </c>
      <c r="E17" s="15">
        <v>7532.17</v>
      </c>
      <c r="F17" s="32" t="s">
        <v>4</v>
      </c>
      <c r="G17" s="36">
        <f t="shared" si="1"/>
        <v>18.547926173433968</v>
      </c>
    </row>
    <row r="18" spans="1:7" s="6" customFormat="1" x14ac:dyDescent="0.25">
      <c r="A18" s="18" t="s">
        <v>30</v>
      </c>
      <c r="B18" s="19" t="s">
        <v>31</v>
      </c>
      <c r="C18" s="35">
        <v>250626762.86000001</v>
      </c>
      <c r="D18" s="15">
        <v>596380795.49000001</v>
      </c>
      <c r="E18" s="15">
        <v>316179418.13999999</v>
      </c>
      <c r="F18" s="31">
        <f t="shared" si="0"/>
        <v>53.01636480098589</v>
      </c>
      <c r="G18" s="36">
        <f t="shared" si="1"/>
        <v>126.15548895574958</v>
      </c>
    </row>
    <row r="19" spans="1:7" s="6" customFormat="1" ht="36.75" x14ac:dyDescent="0.25">
      <c r="A19" s="18" t="s">
        <v>32</v>
      </c>
      <c r="B19" s="19" t="s">
        <v>33</v>
      </c>
      <c r="C19" s="35">
        <v>250563145.02000001</v>
      </c>
      <c r="D19" s="15">
        <v>596380795.49000001</v>
      </c>
      <c r="E19" s="15">
        <v>316175173.31</v>
      </c>
      <c r="F19" s="31">
        <f t="shared" si="0"/>
        <v>53.01565303594716</v>
      </c>
      <c r="G19" s="36">
        <f t="shared" si="1"/>
        <v>126.18582564676973</v>
      </c>
    </row>
    <row r="20" spans="1:7" s="6" customFormat="1" ht="60.75" x14ac:dyDescent="0.25">
      <c r="A20" s="18" t="s">
        <v>34</v>
      </c>
      <c r="B20" s="19" t="s">
        <v>35</v>
      </c>
      <c r="C20" s="35">
        <v>63617.84</v>
      </c>
      <c r="D20" s="15" t="s">
        <v>4</v>
      </c>
      <c r="E20" s="15">
        <v>4244.83</v>
      </c>
      <c r="F20" s="32" t="s">
        <v>4</v>
      </c>
      <c r="G20" s="37" t="s">
        <v>4</v>
      </c>
    </row>
    <row r="21" spans="1:7" ht="12.95" customHeight="1" x14ac:dyDescent="0.25">
      <c r="A21" s="4"/>
      <c r="B21" s="7"/>
      <c r="C21" s="7"/>
      <c r="D21" s="7"/>
      <c r="E21" s="7"/>
      <c r="F21" s="3"/>
    </row>
    <row r="22" spans="1:7" x14ac:dyDescent="0.25">
      <c r="C22" s="42"/>
    </row>
  </sheetData>
  <mergeCells count="1">
    <mergeCell ref="A1:G1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zoomScaleSheetLayoutView="100" workbookViewId="0">
      <selection activeCell="G4" sqref="G4"/>
    </sheetView>
  </sheetViews>
  <sheetFormatPr defaultRowHeight="15" x14ac:dyDescent="0.25"/>
  <cols>
    <col min="1" max="1" width="53.85546875" style="1" customWidth="1"/>
    <col min="2" max="2" width="22.85546875" style="1" customWidth="1"/>
    <col min="3" max="3" width="13.5703125" style="1" customWidth="1"/>
    <col min="4" max="4" width="13.140625" style="1" customWidth="1"/>
    <col min="5" max="5" width="12.42578125" style="1" customWidth="1"/>
    <col min="6" max="6" width="10.85546875" style="1" customWidth="1"/>
    <col min="7" max="7" width="11.28515625" style="1" customWidth="1"/>
    <col min="8" max="16384" width="9.140625" style="1"/>
  </cols>
  <sheetData>
    <row r="1" spans="1:7" ht="26.25" customHeight="1" x14ac:dyDescent="0.25">
      <c r="A1" s="41" t="s">
        <v>36</v>
      </c>
      <c r="B1" s="41"/>
      <c r="C1" s="41"/>
      <c r="D1" s="41"/>
      <c r="E1" s="41"/>
      <c r="F1" s="41"/>
      <c r="G1" s="41"/>
    </row>
    <row r="2" spans="1:7" ht="12.95" customHeight="1" x14ac:dyDescent="0.25">
      <c r="A2" s="20"/>
      <c r="B2" s="20"/>
      <c r="C2" s="20"/>
      <c r="D2" s="21"/>
      <c r="E2" s="22"/>
      <c r="F2" s="23"/>
      <c r="G2" s="24" t="s">
        <v>133</v>
      </c>
    </row>
    <row r="3" spans="1:7" ht="140.44999999999999" customHeight="1" x14ac:dyDescent="0.25">
      <c r="A3" s="9" t="s">
        <v>1</v>
      </c>
      <c r="B3" s="9" t="s">
        <v>131</v>
      </c>
      <c r="C3" s="10" t="s">
        <v>134</v>
      </c>
      <c r="D3" s="10" t="s">
        <v>130</v>
      </c>
      <c r="E3" s="10" t="s">
        <v>135</v>
      </c>
      <c r="F3" s="11" t="s">
        <v>136</v>
      </c>
      <c r="G3" s="12" t="s">
        <v>132</v>
      </c>
    </row>
    <row r="4" spans="1:7" s="6" customFormat="1" ht="30" customHeight="1" x14ac:dyDescent="0.25">
      <c r="A4" s="25" t="s">
        <v>37</v>
      </c>
      <c r="B4" s="26" t="s">
        <v>3</v>
      </c>
      <c r="C4" s="38">
        <v>382380171.70999998</v>
      </c>
      <c r="D4" s="27">
        <v>854180664.46000004</v>
      </c>
      <c r="E4" s="27">
        <v>438827902.29000002</v>
      </c>
      <c r="F4" s="31">
        <f>E4*100/D4</f>
        <v>51.374132024800666</v>
      </c>
      <c r="G4" s="36">
        <f>E4*100/C4</f>
        <v>114.76220127407925</v>
      </c>
    </row>
    <row r="5" spans="1:7" s="6" customFormat="1" ht="14.25" customHeight="1" x14ac:dyDescent="0.25">
      <c r="A5" s="16" t="s">
        <v>5</v>
      </c>
      <c r="B5" s="19"/>
      <c r="C5" s="35"/>
      <c r="D5" s="19"/>
      <c r="E5" s="19"/>
      <c r="F5" s="31"/>
      <c r="G5" s="36"/>
    </row>
    <row r="6" spans="1:7" s="6" customFormat="1" x14ac:dyDescent="0.25">
      <c r="A6" s="18" t="s">
        <v>38</v>
      </c>
      <c r="B6" s="19" t="s">
        <v>39</v>
      </c>
      <c r="C6" s="35">
        <v>52944285.829999998</v>
      </c>
      <c r="D6" s="15">
        <v>102533386.06</v>
      </c>
      <c r="E6" s="15">
        <v>53963144.399999999</v>
      </c>
      <c r="F6" s="31">
        <f t="shared" ref="F6:F51" si="0">E6*100/D6</f>
        <v>52.629827682099666</v>
      </c>
      <c r="G6" s="36">
        <f t="shared" ref="G6:G51" si="1">E6*100/C6</f>
        <v>101.92439760783907</v>
      </c>
    </row>
    <row r="7" spans="1:7" s="6" customFormat="1" ht="24.75" x14ac:dyDescent="0.25">
      <c r="A7" s="18" t="s">
        <v>40</v>
      </c>
      <c r="B7" s="19" t="s">
        <v>41</v>
      </c>
      <c r="C7" s="35">
        <v>1136219.42</v>
      </c>
      <c r="D7" s="15">
        <v>2664000</v>
      </c>
      <c r="E7" s="15">
        <v>1020755.5</v>
      </c>
      <c r="F7" s="31">
        <f t="shared" si="0"/>
        <v>38.316647897897894</v>
      </c>
      <c r="G7" s="36">
        <f t="shared" si="1"/>
        <v>89.837885361966443</v>
      </c>
    </row>
    <row r="8" spans="1:7" s="6" customFormat="1" ht="36.75" x14ac:dyDescent="0.25">
      <c r="A8" s="18" t="s">
        <v>42</v>
      </c>
      <c r="B8" s="19" t="s">
        <v>43</v>
      </c>
      <c r="C8" s="35">
        <v>304383.39</v>
      </c>
      <c r="D8" s="15">
        <v>680005.6</v>
      </c>
      <c r="E8" s="15">
        <v>334803.96000000002</v>
      </c>
      <c r="F8" s="31">
        <f t="shared" si="0"/>
        <v>49.235471002003521</v>
      </c>
      <c r="G8" s="36">
        <f t="shared" si="1"/>
        <v>109.99416229643806</v>
      </c>
    </row>
    <row r="9" spans="1:7" s="6" customFormat="1" ht="36.75" x14ac:dyDescent="0.25">
      <c r="A9" s="18" t="s">
        <v>44</v>
      </c>
      <c r="B9" s="19" t="s">
        <v>45</v>
      </c>
      <c r="C9" s="35">
        <v>12588482.640000001</v>
      </c>
      <c r="D9" s="15">
        <v>23053400</v>
      </c>
      <c r="E9" s="15">
        <v>13940755.060000001</v>
      </c>
      <c r="F9" s="31">
        <f t="shared" si="0"/>
        <v>60.471579289822756</v>
      </c>
      <c r="G9" s="36">
        <f t="shared" si="1"/>
        <v>110.74213992799373</v>
      </c>
    </row>
    <row r="10" spans="1:7" s="6" customFormat="1" x14ac:dyDescent="0.25">
      <c r="A10" s="18" t="s">
        <v>46</v>
      </c>
      <c r="B10" s="19" t="s">
        <v>47</v>
      </c>
      <c r="C10" s="35">
        <v>29400</v>
      </c>
      <c r="D10" s="15">
        <v>3700</v>
      </c>
      <c r="E10" s="15">
        <v>3700</v>
      </c>
      <c r="F10" s="32" t="s">
        <v>4</v>
      </c>
      <c r="G10" s="37" t="s">
        <v>4</v>
      </c>
    </row>
    <row r="11" spans="1:7" s="6" customFormat="1" ht="24.75" x14ac:dyDescent="0.25">
      <c r="A11" s="18" t="s">
        <v>48</v>
      </c>
      <c r="B11" s="19" t="s">
        <v>49</v>
      </c>
      <c r="C11" s="35">
        <v>4301262.51</v>
      </c>
      <c r="D11" s="15">
        <v>9822390.0899999999</v>
      </c>
      <c r="E11" s="15">
        <v>4238397.09</v>
      </c>
      <c r="F11" s="31">
        <f t="shared" si="0"/>
        <v>43.150364128940844</v>
      </c>
      <c r="G11" s="36">
        <f t="shared" si="1"/>
        <v>98.538442611818184</v>
      </c>
    </row>
    <row r="12" spans="1:7" s="6" customFormat="1" x14ac:dyDescent="0.25">
      <c r="A12" s="18" t="s">
        <v>50</v>
      </c>
      <c r="B12" s="19" t="s">
        <v>51</v>
      </c>
      <c r="C12" s="35" t="s">
        <v>4</v>
      </c>
      <c r="D12" s="15">
        <v>1000000</v>
      </c>
      <c r="E12" s="15" t="s">
        <v>4</v>
      </c>
      <c r="F12" s="32" t="s">
        <v>4</v>
      </c>
      <c r="G12" s="37" t="s">
        <v>4</v>
      </c>
    </row>
    <row r="13" spans="1:7" s="6" customFormat="1" x14ac:dyDescent="0.25">
      <c r="A13" s="18" t="s">
        <v>52</v>
      </c>
      <c r="B13" s="19" t="s">
        <v>53</v>
      </c>
      <c r="C13" s="35">
        <v>34584537.869999997</v>
      </c>
      <c r="D13" s="15">
        <v>65309890.369999997</v>
      </c>
      <c r="E13" s="15">
        <v>34424732.789999999</v>
      </c>
      <c r="F13" s="31">
        <f t="shared" si="0"/>
        <v>52.709830922963775</v>
      </c>
      <c r="G13" s="36">
        <f t="shared" si="1"/>
        <v>99.537929115604527</v>
      </c>
    </row>
    <row r="14" spans="1:7" s="6" customFormat="1" ht="24.75" x14ac:dyDescent="0.25">
      <c r="A14" s="18" t="s">
        <v>54</v>
      </c>
      <c r="B14" s="19" t="s">
        <v>55</v>
      </c>
      <c r="C14" s="35">
        <v>986919.26</v>
      </c>
      <c r="D14" s="15">
        <v>1943774.21</v>
      </c>
      <c r="E14" s="15">
        <v>982926.25</v>
      </c>
      <c r="F14" s="31">
        <f t="shared" si="0"/>
        <v>50.567923215731938</v>
      </c>
      <c r="G14" s="36">
        <f t="shared" si="1"/>
        <v>99.595406619179769</v>
      </c>
    </row>
    <row r="15" spans="1:7" s="6" customFormat="1" ht="24.75" x14ac:dyDescent="0.25">
      <c r="A15" s="18" t="s">
        <v>56</v>
      </c>
      <c r="B15" s="19" t="s">
        <v>57</v>
      </c>
      <c r="C15" s="35">
        <v>986919.26</v>
      </c>
      <c r="D15" s="15">
        <v>1943774.21</v>
      </c>
      <c r="E15" s="15">
        <v>982926.25</v>
      </c>
      <c r="F15" s="31">
        <f t="shared" si="0"/>
        <v>50.567923215731938</v>
      </c>
      <c r="G15" s="36">
        <f t="shared" si="1"/>
        <v>99.595406619179769</v>
      </c>
    </row>
    <row r="16" spans="1:7" s="6" customFormat="1" x14ac:dyDescent="0.25">
      <c r="A16" s="18" t="s">
        <v>58</v>
      </c>
      <c r="B16" s="19" t="s">
        <v>59</v>
      </c>
      <c r="C16" s="35">
        <v>16823976.940000001</v>
      </c>
      <c r="D16" s="15">
        <v>47840486.530000001</v>
      </c>
      <c r="E16" s="15">
        <v>16112929.390000001</v>
      </c>
      <c r="F16" s="31">
        <f t="shared" si="0"/>
        <v>33.680529941717545</v>
      </c>
      <c r="G16" s="36">
        <f t="shared" si="1"/>
        <v>95.773606011611662</v>
      </c>
    </row>
    <row r="17" spans="1:7" s="6" customFormat="1" x14ac:dyDescent="0.25">
      <c r="A17" s="18" t="s">
        <v>60</v>
      </c>
      <c r="B17" s="19" t="s">
        <v>61</v>
      </c>
      <c r="C17" s="39" t="s">
        <v>4</v>
      </c>
      <c r="D17" s="15">
        <v>200000</v>
      </c>
      <c r="E17" s="15" t="s">
        <v>4</v>
      </c>
      <c r="F17" s="32" t="s">
        <v>4</v>
      </c>
      <c r="G17" s="37" t="s">
        <v>4</v>
      </c>
    </row>
    <row r="18" spans="1:7" s="6" customFormat="1" x14ac:dyDescent="0.25">
      <c r="A18" s="18" t="s">
        <v>62</v>
      </c>
      <c r="B18" s="19" t="s">
        <v>63</v>
      </c>
      <c r="C18" s="40">
        <v>64890</v>
      </c>
      <c r="D18" s="15">
        <v>598800</v>
      </c>
      <c r="E18" s="15">
        <v>191750</v>
      </c>
      <c r="F18" s="32" t="s">
        <v>4</v>
      </c>
      <c r="G18" s="37" t="s">
        <v>4</v>
      </c>
    </row>
    <row r="19" spans="1:7" s="6" customFormat="1" x14ac:dyDescent="0.25">
      <c r="A19" s="18" t="s">
        <v>64</v>
      </c>
      <c r="B19" s="19" t="s">
        <v>65</v>
      </c>
      <c r="C19" s="35">
        <v>111481</v>
      </c>
      <c r="D19" s="15">
        <v>717500</v>
      </c>
      <c r="E19" s="15">
        <v>154782.92000000001</v>
      </c>
      <c r="F19" s="31">
        <f t="shared" si="0"/>
        <v>21.572532404181189</v>
      </c>
      <c r="G19" s="36">
        <f>E19*100/C19</f>
        <v>138.84242157856497</v>
      </c>
    </row>
    <row r="20" spans="1:7" s="6" customFormat="1" x14ac:dyDescent="0.25">
      <c r="A20" s="18" t="s">
        <v>66</v>
      </c>
      <c r="B20" s="19" t="s">
        <v>67</v>
      </c>
      <c r="C20" s="35">
        <v>16354741.970000001</v>
      </c>
      <c r="D20" s="15">
        <v>38699186.530000001</v>
      </c>
      <c r="E20" s="15">
        <v>13736124.74</v>
      </c>
      <c r="F20" s="31">
        <f t="shared" si="0"/>
        <v>35.494608470262335</v>
      </c>
      <c r="G20" s="36">
        <f>E20*100/C20</f>
        <v>83.988636232822202</v>
      </c>
    </row>
    <row r="21" spans="1:7" s="6" customFormat="1" x14ac:dyDescent="0.25">
      <c r="A21" s="18" t="s">
        <v>68</v>
      </c>
      <c r="B21" s="19" t="s">
        <v>69</v>
      </c>
      <c r="C21" s="35">
        <v>292863.96999999997</v>
      </c>
      <c r="D21" s="15">
        <v>7625000</v>
      </c>
      <c r="E21" s="15">
        <v>2030271.73</v>
      </c>
      <c r="F21" s="31"/>
      <c r="G21" s="37" t="s">
        <v>4</v>
      </c>
    </row>
    <row r="22" spans="1:7" s="6" customFormat="1" x14ac:dyDescent="0.25">
      <c r="A22" s="18" t="s">
        <v>70</v>
      </c>
      <c r="B22" s="19" t="s">
        <v>71</v>
      </c>
      <c r="C22" s="35">
        <v>34692815.32</v>
      </c>
      <c r="D22" s="15">
        <v>76079458.939999998</v>
      </c>
      <c r="E22" s="15">
        <v>37526341.859999999</v>
      </c>
      <c r="F22" s="31">
        <f t="shared" si="0"/>
        <v>49.325195503289684</v>
      </c>
      <c r="G22" s="36">
        <f t="shared" si="1"/>
        <v>108.16747362202833</v>
      </c>
    </row>
    <row r="23" spans="1:7" s="6" customFormat="1" x14ac:dyDescent="0.25">
      <c r="A23" s="18" t="s">
        <v>72</v>
      </c>
      <c r="B23" s="19" t="s">
        <v>73</v>
      </c>
      <c r="C23" s="35">
        <v>5905.97</v>
      </c>
      <c r="D23" s="15">
        <v>120000</v>
      </c>
      <c r="E23" s="15">
        <v>9542.1</v>
      </c>
      <c r="F23" s="31">
        <f t="shared" si="0"/>
        <v>7.9517499999999997</v>
      </c>
      <c r="G23" s="36">
        <f t="shared" si="1"/>
        <v>161.56702455312166</v>
      </c>
    </row>
    <row r="24" spans="1:7" s="6" customFormat="1" x14ac:dyDescent="0.25">
      <c r="A24" s="18" t="s">
        <v>74</v>
      </c>
      <c r="B24" s="19" t="s">
        <v>75</v>
      </c>
      <c r="C24" s="35">
        <v>30494694.539999999</v>
      </c>
      <c r="D24" s="15">
        <v>68442091.359999999</v>
      </c>
      <c r="E24" s="15">
        <v>32666717.640000001</v>
      </c>
      <c r="F24" s="31">
        <f t="shared" si="0"/>
        <v>47.72898809911527</v>
      </c>
      <c r="G24" s="36">
        <f t="shared" si="1"/>
        <v>107.12262619043766</v>
      </c>
    </row>
    <row r="25" spans="1:7" s="6" customFormat="1" x14ac:dyDescent="0.25">
      <c r="A25" s="18" t="s">
        <v>76</v>
      </c>
      <c r="B25" s="19" t="s">
        <v>77</v>
      </c>
      <c r="C25" s="35">
        <v>4192214.81</v>
      </c>
      <c r="D25" s="15">
        <v>7517367.5800000001</v>
      </c>
      <c r="E25" s="15">
        <v>4850082.12</v>
      </c>
      <c r="F25" s="31">
        <f t="shared" si="0"/>
        <v>64.518357901024714</v>
      </c>
      <c r="G25" s="36">
        <f t="shared" si="1"/>
        <v>115.6925954373984</v>
      </c>
    </row>
    <row r="26" spans="1:7" s="6" customFormat="1" x14ac:dyDescent="0.25">
      <c r="A26" s="18" t="s">
        <v>78</v>
      </c>
      <c r="B26" s="19" t="s">
        <v>79</v>
      </c>
      <c r="C26" s="35" t="s">
        <v>4</v>
      </c>
      <c r="D26" s="15">
        <v>258100</v>
      </c>
      <c r="E26" s="15" t="s">
        <v>4</v>
      </c>
      <c r="F26" s="32" t="s">
        <v>4</v>
      </c>
      <c r="G26" s="37" t="s">
        <v>4</v>
      </c>
    </row>
    <row r="27" spans="1:7" s="6" customFormat="1" x14ac:dyDescent="0.25">
      <c r="A27" s="18" t="s">
        <v>80</v>
      </c>
      <c r="B27" s="19" t="s">
        <v>81</v>
      </c>
      <c r="C27" s="35" t="s">
        <v>4</v>
      </c>
      <c r="D27" s="15">
        <v>258100</v>
      </c>
      <c r="E27" s="15" t="s">
        <v>4</v>
      </c>
      <c r="F27" s="32" t="s">
        <v>4</v>
      </c>
      <c r="G27" s="37" t="s">
        <v>4</v>
      </c>
    </row>
    <row r="28" spans="1:7" s="6" customFormat="1" x14ac:dyDescent="0.25">
      <c r="A28" s="18" t="s">
        <v>82</v>
      </c>
      <c r="B28" s="19" t="s">
        <v>83</v>
      </c>
      <c r="C28" s="35">
        <v>253585642.63999999</v>
      </c>
      <c r="D28" s="15">
        <v>558255388.49000001</v>
      </c>
      <c r="E28" s="15">
        <v>296800798.98000002</v>
      </c>
      <c r="F28" s="31">
        <f t="shared" si="0"/>
        <v>53.16577414197527</v>
      </c>
      <c r="G28" s="36">
        <f t="shared" si="1"/>
        <v>117.04164158905081</v>
      </c>
    </row>
    <row r="29" spans="1:7" s="6" customFormat="1" x14ac:dyDescent="0.25">
      <c r="A29" s="18" t="s">
        <v>84</v>
      </c>
      <c r="B29" s="19" t="s">
        <v>85</v>
      </c>
      <c r="C29" s="35">
        <v>36353755.380000003</v>
      </c>
      <c r="D29" s="15">
        <v>70287248.609999999</v>
      </c>
      <c r="E29" s="15">
        <v>39775573.759999998</v>
      </c>
      <c r="F29" s="31">
        <f t="shared" si="0"/>
        <v>56.590028129712557</v>
      </c>
      <c r="G29" s="36">
        <f t="shared" si="1"/>
        <v>109.41255819167037</v>
      </c>
    </row>
    <row r="30" spans="1:7" s="6" customFormat="1" x14ac:dyDescent="0.25">
      <c r="A30" s="18" t="s">
        <v>86</v>
      </c>
      <c r="B30" s="19" t="s">
        <v>87</v>
      </c>
      <c r="C30" s="35">
        <v>197072880.59999999</v>
      </c>
      <c r="D30" s="15">
        <v>441828900</v>
      </c>
      <c r="E30" s="15">
        <v>232132538.47999999</v>
      </c>
      <c r="F30" s="31">
        <f t="shared" si="0"/>
        <v>52.539011929731167</v>
      </c>
      <c r="G30" s="36">
        <f t="shared" si="1"/>
        <v>117.79019912494242</v>
      </c>
    </row>
    <row r="31" spans="1:7" s="6" customFormat="1" x14ac:dyDescent="0.25">
      <c r="A31" s="18" t="s">
        <v>88</v>
      </c>
      <c r="B31" s="19" t="s">
        <v>89</v>
      </c>
      <c r="C31" s="35">
        <v>7522757.1200000001</v>
      </c>
      <c r="D31" s="15">
        <v>15471031.18</v>
      </c>
      <c r="E31" s="15">
        <v>9030109.7300000004</v>
      </c>
      <c r="F31" s="31">
        <f t="shared" si="0"/>
        <v>58.367859420214806</v>
      </c>
      <c r="G31" s="36">
        <f t="shared" si="1"/>
        <v>120.03723616162686</v>
      </c>
    </row>
    <row r="32" spans="1:7" s="6" customFormat="1" ht="24.75" x14ac:dyDescent="0.25">
      <c r="A32" s="18" t="s">
        <v>90</v>
      </c>
      <c r="B32" s="19" t="s">
        <v>91</v>
      </c>
      <c r="C32" s="35">
        <v>102400</v>
      </c>
      <c r="D32" s="15">
        <v>363700</v>
      </c>
      <c r="E32" s="15">
        <v>134300</v>
      </c>
      <c r="F32" s="31">
        <f t="shared" si="0"/>
        <v>36.926037943359916</v>
      </c>
      <c r="G32" s="36">
        <f t="shared" si="1"/>
        <v>131.15234375</v>
      </c>
    </row>
    <row r="33" spans="1:7" s="6" customFormat="1" x14ac:dyDescent="0.25">
      <c r="A33" s="18" t="s">
        <v>92</v>
      </c>
      <c r="B33" s="19" t="s">
        <v>93</v>
      </c>
      <c r="C33" s="35">
        <v>526792.24</v>
      </c>
      <c r="D33" s="15">
        <v>2575000</v>
      </c>
      <c r="E33" s="15">
        <v>101085.51</v>
      </c>
      <c r="F33" s="32" t="s">
        <v>4</v>
      </c>
      <c r="G33" s="37" t="s">
        <v>4</v>
      </c>
    </row>
    <row r="34" spans="1:7" s="6" customFormat="1" x14ac:dyDescent="0.25">
      <c r="A34" s="18" t="s">
        <v>94</v>
      </c>
      <c r="B34" s="19" t="s">
        <v>95</v>
      </c>
      <c r="C34" s="35">
        <v>12007057.300000001</v>
      </c>
      <c r="D34" s="15">
        <v>27729508.699999999</v>
      </c>
      <c r="E34" s="15">
        <v>15627191.5</v>
      </c>
      <c r="F34" s="31">
        <f t="shared" si="0"/>
        <v>56.355818161322134</v>
      </c>
      <c r="G34" s="36">
        <f t="shared" si="1"/>
        <v>130.15005350228486</v>
      </c>
    </row>
    <row r="35" spans="1:7" s="6" customFormat="1" x14ac:dyDescent="0.25">
      <c r="A35" s="18" t="s">
        <v>96</v>
      </c>
      <c r="B35" s="19" t="s">
        <v>97</v>
      </c>
      <c r="C35" s="35">
        <v>15907885.220000001</v>
      </c>
      <c r="D35" s="15">
        <v>51063778.219999999</v>
      </c>
      <c r="E35" s="15">
        <v>25092233.079999998</v>
      </c>
      <c r="F35" s="31">
        <f t="shared" si="0"/>
        <v>49.139006071768108</v>
      </c>
      <c r="G35" s="36">
        <f t="shared" si="1"/>
        <v>157.73456202998679</v>
      </c>
    </row>
    <row r="36" spans="1:7" s="6" customFormat="1" x14ac:dyDescent="0.25">
      <c r="A36" s="18" t="s">
        <v>98</v>
      </c>
      <c r="B36" s="19" t="s">
        <v>99</v>
      </c>
      <c r="C36" s="35">
        <v>14204113.76</v>
      </c>
      <c r="D36" s="15">
        <v>48403234.57</v>
      </c>
      <c r="E36" s="15">
        <v>22914155.98</v>
      </c>
      <c r="F36" s="31">
        <f t="shared" si="0"/>
        <v>47.340133740157192</v>
      </c>
      <c r="G36" s="36">
        <f t="shared" si="1"/>
        <v>161.32056084011538</v>
      </c>
    </row>
    <row r="37" spans="1:7" s="6" customFormat="1" x14ac:dyDescent="0.25">
      <c r="A37" s="18" t="s">
        <v>100</v>
      </c>
      <c r="B37" s="19" t="s">
        <v>101</v>
      </c>
      <c r="C37" s="35">
        <v>1703771.46</v>
      </c>
      <c r="D37" s="15">
        <v>2660543.65</v>
      </c>
      <c r="E37" s="15">
        <v>2178077.1</v>
      </c>
      <c r="F37" s="31">
        <f t="shared" si="0"/>
        <v>81.865866023284383</v>
      </c>
      <c r="G37" s="36">
        <f t="shared" si="1"/>
        <v>127.83857172956753</v>
      </c>
    </row>
    <row r="38" spans="1:7" s="6" customFormat="1" x14ac:dyDescent="0.25">
      <c r="A38" s="18" t="s">
        <v>102</v>
      </c>
      <c r="B38" s="19" t="s">
        <v>103</v>
      </c>
      <c r="C38" s="35">
        <v>4400135.41</v>
      </c>
      <c r="D38" s="15">
        <v>10352600</v>
      </c>
      <c r="E38" s="15">
        <v>5093742.45</v>
      </c>
      <c r="F38" s="31">
        <f t="shared" si="0"/>
        <v>49.202542839479939</v>
      </c>
      <c r="G38" s="36">
        <f t="shared" si="1"/>
        <v>115.76331124773272</v>
      </c>
    </row>
    <row r="39" spans="1:7" s="6" customFormat="1" x14ac:dyDescent="0.25">
      <c r="A39" s="18" t="s">
        <v>104</v>
      </c>
      <c r="B39" s="19" t="s">
        <v>105</v>
      </c>
      <c r="C39" s="35">
        <v>1635714.18</v>
      </c>
      <c r="D39" s="15">
        <v>3592000</v>
      </c>
      <c r="E39" s="15">
        <v>1931194.85</v>
      </c>
      <c r="F39" s="31">
        <f t="shared" si="0"/>
        <v>53.763776447661471</v>
      </c>
      <c r="G39" s="36">
        <f t="shared" si="1"/>
        <v>118.06432160415703</v>
      </c>
    </row>
    <row r="40" spans="1:7" s="6" customFormat="1" x14ac:dyDescent="0.25">
      <c r="A40" s="18" t="s">
        <v>106</v>
      </c>
      <c r="B40" s="19" t="s">
        <v>107</v>
      </c>
      <c r="C40" s="35">
        <v>1635714.18</v>
      </c>
      <c r="D40" s="15">
        <v>3592000</v>
      </c>
      <c r="E40" s="15">
        <v>1390518.22</v>
      </c>
      <c r="F40" s="31">
        <f t="shared" si="0"/>
        <v>38.711531737193766</v>
      </c>
      <c r="G40" s="36">
        <f t="shared" si="1"/>
        <v>85.009853005003606</v>
      </c>
    </row>
    <row r="41" spans="1:7" s="6" customFormat="1" x14ac:dyDescent="0.25">
      <c r="A41" s="18" t="s">
        <v>108</v>
      </c>
      <c r="B41" s="19" t="s">
        <v>109</v>
      </c>
      <c r="C41" s="35">
        <v>1451017.76</v>
      </c>
      <c r="D41" s="15">
        <v>4243000</v>
      </c>
      <c r="E41" s="15">
        <v>1772029.38</v>
      </c>
      <c r="F41" s="31">
        <f t="shared" si="0"/>
        <v>41.763596040537358</v>
      </c>
      <c r="G41" s="36">
        <f t="shared" si="1"/>
        <v>122.12320406057607</v>
      </c>
    </row>
    <row r="42" spans="1:7" s="6" customFormat="1" x14ac:dyDescent="0.25">
      <c r="A42" s="18" t="s">
        <v>110</v>
      </c>
      <c r="B42" s="19" t="s">
        <v>111</v>
      </c>
      <c r="C42" s="35">
        <v>1072000</v>
      </c>
      <c r="D42" s="15">
        <v>2652992.0099999998</v>
      </c>
      <c r="E42" s="15">
        <v>1130586.92</v>
      </c>
      <c r="F42" s="31">
        <f t="shared" si="0"/>
        <v>42.615541838740782</v>
      </c>
      <c r="G42" s="36">
        <f t="shared" si="1"/>
        <v>105.46519776119403</v>
      </c>
    </row>
    <row r="43" spans="1:7" s="6" customFormat="1" x14ac:dyDescent="0.25">
      <c r="A43" s="18" t="s">
        <v>112</v>
      </c>
      <c r="B43" s="19" t="s">
        <v>113</v>
      </c>
      <c r="C43" s="35">
        <v>1052000</v>
      </c>
      <c r="D43" s="15">
        <v>2652992.0099999998</v>
      </c>
      <c r="E43" s="15">
        <v>1120586.92</v>
      </c>
      <c r="F43" s="31"/>
      <c r="G43" s="37" t="s">
        <v>4</v>
      </c>
    </row>
    <row r="44" spans="1:7" s="6" customFormat="1" x14ac:dyDescent="0.25">
      <c r="A44" s="18" t="s">
        <v>114</v>
      </c>
      <c r="B44" s="19" t="s">
        <v>115</v>
      </c>
      <c r="C44" s="35">
        <v>20000</v>
      </c>
      <c r="D44" s="15">
        <v>45000</v>
      </c>
      <c r="E44" s="15">
        <v>10000</v>
      </c>
      <c r="F44" s="31">
        <f t="shared" si="0"/>
        <v>22.222222222222221</v>
      </c>
      <c r="G44" s="36">
        <f t="shared" si="1"/>
        <v>50</v>
      </c>
    </row>
    <row r="45" spans="1:7" s="6" customFormat="1" x14ac:dyDescent="0.25">
      <c r="A45" s="18" t="s">
        <v>116</v>
      </c>
      <c r="B45" s="19" t="s">
        <v>117</v>
      </c>
      <c r="C45" s="35">
        <v>1162322.95</v>
      </c>
      <c r="D45" s="15">
        <v>1524500</v>
      </c>
      <c r="E45" s="15">
        <v>1293598.96</v>
      </c>
      <c r="F45" s="32" t="s">
        <v>4</v>
      </c>
      <c r="G45" s="37" t="s">
        <v>4</v>
      </c>
    </row>
    <row r="46" spans="1:7" s="6" customFormat="1" x14ac:dyDescent="0.25">
      <c r="A46" s="18" t="s">
        <v>118</v>
      </c>
      <c r="B46" s="19" t="s">
        <v>119</v>
      </c>
      <c r="C46" s="35">
        <v>149822.95000000001</v>
      </c>
      <c r="D46" s="15">
        <v>450000</v>
      </c>
      <c r="E46" s="15">
        <v>219098.96</v>
      </c>
      <c r="F46" s="32" t="s">
        <v>4</v>
      </c>
      <c r="G46" s="37" t="s">
        <v>4</v>
      </c>
    </row>
    <row r="47" spans="1:7" s="6" customFormat="1" x14ac:dyDescent="0.25">
      <c r="A47" s="18" t="s">
        <v>120</v>
      </c>
      <c r="B47" s="19" t="s">
        <v>121</v>
      </c>
      <c r="C47" s="35">
        <v>1012500</v>
      </c>
      <c r="D47" s="15">
        <v>1074500</v>
      </c>
      <c r="E47" s="15">
        <v>1074500</v>
      </c>
      <c r="F47" s="32" t="s">
        <v>4</v>
      </c>
      <c r="G47" s="37" t="s">
        <v>4</v>
      </c>
    </row>
    <row r="48" spans="1:7" s="6" customFormat="1" ht="24.75" x14ac:dyDescent="0.25">
      <c r="A48" s="18" t="s">
        <v>122</v>
      </c>
      <c r="B48" s="19" t="s">
        <v>123</v>
      </c>
      <c r="C48" s="35">
        <v>1388.14</v>
      </c>
      <c r="D48" s="15">
        <v>13400</v>
      </c>
      <c r="E48" s="15" t="s">
        <v>4</v>
      </c>
      <c r="F48" s="32" t="s">
        <v>4</v>
      </c>
      <c r="G48" s="37" t="s">
        <v>4</v>
      </c>
    </row>
    <row r="49" spans="1:7" s="6" customFormat="1" ht="24.75" x14ac:dyDescent="0.25">
      <c r="A49" s="18" t="s">
        <v>124</v>
      </c>
      <c r="B49" s="19" t="s">
        <v>125</v>
      </c>
      <c r="C49" s="35">
        <v>1388.14</v>
      </c>
      <c r="D49" s="15">
        <v>13400</v>
      </c>
      <c r="E49" s="15" t="s">
        <v>4</v>
      </c>
      <c r="F49" s="32" t="s">
        <v>4</v>
      </c>
      <c r="G49" s="37" t="s">
        <v>4</v>
      </c>
    </row>
    <row r="50" spans="1:7" s="6" customFormat="1" ht="36.75" x14ac:dyDescent="0.25">
      <c r="A50" s="18" t="s">
        <v>126</v>
      </c>
      <c r="B50" s="19" t="s">
        <v>127</v>
      </c>
      <c r="C50" s="35">
        <v>802800</v>
      </c>
      <c r="D50" s="15">
        <v>1662800</v>
      </c>
      <c r="E50" s="15">
        <v>831600</v>
      </c>
      <c r="F50" s="31">
        <f t="shared" si="0"/>
        <v>50.012027904738993</v>
      </c>
      <c r="G50" s="36">
        <f t="shared" si="1"/>
        <v>103.58744394618834</v>
      </c>
    </row>
    <row r="51" spans="1:7" s="6" customFormat="1" ht="24.75" x14ac:dyDescent="0.25">
      <c r="A51" s="18" t="s">
        <v>128</v>
      </c>
      <c r="B51" s="19" t="s">
        <v>129</v>
      </c>
      <c r="C51" s="35">
        <v>802800</v>
      </c>
      <c r="D51" s="15">
        <v>1662800</v>
      </c>
      <c r="E51" s="15">
        <v>831600</v>
      </c>
      <c r="F51" s="31">
        <f t="shared" si="0"/>
        <v>50.012027904738993</v>
      </c>
      <c r="G51" s="36">
        <f t="shared" si="1"/>
        <v>103.58744394618834</v>
      </c>
    </row>
    <row r="52" spans="1:7" ht="12.95" customHeight="1" x14ac:dyDescent="0.25">
      <c r="A52" s="2"/>
      <c r="B52" s="8"/>
      <c r="C52" s="8"/>
      <c r="D52" s="7"/>
      <c r="E52" s="7"/>
      <c r="F52" s="3"/>
    </row>
    <row r="53" spans="1:7" ht="12.95" customHeight="1" x14ac:dyDescent="0.25">
      <c r="A53" s="4"/>
      <c r="B53" s="4"/>
      <c r="C53" s="4"/>
      <c r="D53" s="5"/>
      <c r="E53" s="5"/>
      <c r="F53" s="3"/>
    </row>
  </sheetData>
  <mergeCells count="1">
    <mergeCell ref="A1:G1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8" sqref="J8"/>
    </sheetView>
  </sheetViews>
  <sheetFormatPr defaultRowHeight="15" x14ac:dyDescent="0.25"/>
  <cols>
    <col min="1" max="1" width="33.140625" customWidth="1"/>
    <col min="2" max="2" width="18.5703125" customWidth="1"/>
    <col min="3" max="3" width="16.5703125" customWidth="1"/>
    <col min="4" max="4" width="15.140625" customWidth="1"/>
    <col min="5" max="5" width="13.42578125" customWidth="1"/>
    <col min="6" max="6" width="15.5703125" customWidth="1"/>
    <col min="7" max="7" width="13.85546875" customWidth="1"/>
  </cols>
  <sheetData>
    <row r="1" spans="1:7" x14ac:dyDescent="0.25">
      <c r="A1" s="50" t="s">
        <v>153</v>
      </c>
      <c r="B1" s="50"/>
      <c r="C1" s="50"/>
      <c r="D1" s="50"/>
      <c r="E1" s="50"/>
      <c r="F1" s="50"/>
      <c r="G1" s="50"/>
    </row>
    <row r="2" spans="1:7" ht="12.75" customHeight="1" x14ac:dyDescent="0.25">
      <c r="A2" s="50"/>
      <c r="B2" s="50"/>
      <c r="C2" s="50"/>
      <c r="D2" s="50"/>
      <c r="E2" s="50"/>
      <c r="F2" s="50"/>
      <c r="G2" s="50"/>
    </row>
    <row r="3" spans="1:7" hidden="1" x14ac:dyDescent="0.25">
      <c r="A3" s="50"/>
      <c r="B3" s="50"/>
      <c r="C3" s="50"/>
      <c r="D3" s="50"/>
      <c r="E3" s="50"/>
      <c r="F3" s="50"/>
      <c r="G3" s="50"/>
    </row>
    <row r="4" spans="1:7" x14ac:dyDescent="0.25">
      <c r="A4" s="44"/>
      <c r="B4" s="44"/>
      <c r="C4" s="44"/>
      <c r="D4" s="44"/>
      <c r="E4" s="44"/>
      <c r="F4" s="44"/>
      <c r="G4" s="44"/>
    </row>
    <row r="5" spans="1:7" x14ac:dyDescent="0.25">
      <c r="A5" s="44"/>
      <c r="B5" s="44"/>
      <c r="C5" s="44"/>
      <c r="D5" s="44"/>
      <c r="E5" s="44"/>
      <c r="F5" s="44"/>
      <c r="G5" s="45" t="s">
        <v>133</v>
      </c>
    </row>
    <row r="6" spans="1:7" ht="36" x14ac:dyDescent="0.25">
      <c r="A6" s="9" t="s">
        <v>1</v>
      </c>
      <c r="B6" s="9" t="s">
        <v>131</v>
      </c>
      <c r="C6" s="10" t="s">
        <v>134</v>
      </c>
      <c r="D6" s="10" t="s">
        <v>130</v>
      </c>
      <c r="E6" s="10" t="s">
        <v>135</v>
      </c>
      <c r="F6" s="11" t="s">
        <v>136</v>
      </c>
      <c r="G6" s="12" t="s">
        <v>132</v>
      </c>
    </row>
    <row r="7" spans="1:7" x14ac:dyDescent="0.25">
      <c r="A7" s="43" t="s">
        <v>137</v>
      </c>
      <c r="B7" s="43" t="s">
        <v>138</v>
      </c>
      <c r="C7" s="46">
        <v>10004900.85</v>
      </c>
      <c r="D7" s="47">
        <v>26923768.969999999</v>
      </c>
      <c r="E7" s="48">
        <v>19168745.510000002</v>
      </c>
      <c r="F7" s="49">
        <f>E7*100/D7</f>
        <v>71.196367534422521</v>
      </c>
      <c r="G7" s="49">
        <f>E7*100/C7</f>
        <v>191.59355797114173</v>
      </c>
    </row>
    <row r="8" spans="1:7" ht="36.75" x14ac:dyDescent="0.25">
      <c r="A8" s="43" t="s">
        <v>139</v>
      </c>
      <c r="B8" s="43" t="s">
        <v>140</v>
      </c>
      <c r="C8" s="46">
        <v>-5000000</v>
      </c>
      <c r="D8" s="47">
        <v>0</v>
      </c>
      <c r="E8" s="48">
        <v>17600000</v>
      </c>
      <c r="F8" s="49" t="s">
        <v>4</v>
      </c>
      <c r="G8" s="49">
        <f t="shared" ref="G8:G14" si="0">E8*100/C8</f>
        <v>-352</v>
      </c>
    </row>
    <row r="9" spans="1:7" ht="36.75" x14ac:dyDescent="0.25">
      <c r="A9" s="43" t="s">
        <v>141</v>
      </c>
      <c r="B9" s="43" t="s">
        <v>142</v>
      </c>
      <c r="C9" s="46">
        <v>-5000000</v>
      </c>
      <c r="D9" s="47">
        <v>0</v>
      </c>
      <c r="E9" s="48">
        <v>17600000</v>
      </c>
      <c r="F9" s="49" t="s">
        <v>4</v>
      </c>
      <c r="G9" s="49" t="s">
        <v>4</v>
      </c>
    </row>
    <row r="10" spans="1:7" ht="48.75" customHeight="1" x14ac:dyDescent="0.25">
      <c r="A10" s="43" t="s">
        <v>143</v>
      </c>
      <c r="B10" s="43" t="s">
        <v>144</v>
      </c>
      <c r="C10" s="46" t="s">
        <v>4</v>
      </c>
      <c r="D10" s="47">
        <v>17600000</v>
      </c>
      <c r="E10" s="48">
        <v>17600000</v>
      </c>
      <c r="F10" s="49" t="s">
        <v>4</v>
      </c>
      <c r="G10" s="49" t="s">
        <v>4</v>
      </c>
    </row>
    <row r="11" spans="1:7" ht="54" customHeight="1" x14ac:dyDescent="0.25">
      <c r="A11" s="43" t="s">
        <v>145</v>
      </c>
      <c r="B11" s="43" t="s">
        <v>146</v>
      </c>
      <c r="C11" s="46">
        <v>-5000000</v>
      </c>
      <c r="D11" s="47">
        <v>-17600000</v>
      </c>
      <c r="E11" s="48">
        <v>0</v>
      </c>
      <c r="F11" s="49">
        <f t="shared" ref="F8:F14" si="1">E11*100/D11</f>
        <v>0</v>
      </c>
      <c r="G11" s="49" t="s">
        <v>4</v>
      </c>
    </row>
    <row r="12" spans="1:7" ht="28.5" customHeight="1" x14ac:dyDescent="0.25">
      <c r="A12" s="43" t="s">
        <v>147</v>
      </c>
      <c r="B12" s="43" t="s">
        <v>148</v>
      </c>
      <c r="C12" s="46">
        <v>15004900.85</v>
      </c>
      <c r="D12" s="47">
        <v>26923768.969999999</v>
      </c>
      <c r="E12" s="48">
        <v>1568745.51</v>
      </c>
      <c r="F12" s="49">
        <f t="shared" si="1"/>
        <v>5.8266192662252667</v>
      </c>
      <c r="G12" s="49">
        <f t="shared" si="0"/>
        <v>10.454887544291903</v>
      </c>
    </row>
    <row r="13" spans="1:7" ht="30.75" customHeight="1" x14ac:dyDescent="0.25">
      <c r="A13" s="43" t="s">
        <v>149</v>
      </c>
      <c r="B13" s="43" t="s">
        <v>150</v>
      </c>
      <c r="C13" s="46">
        <v>-372454173.52999997</v>
      </c>
      <c r="D13" s="47">
        <v>-844856895.49000001</v>
      </c>
      <c r="E13" s="48">
        <v>-452009006.86000001</v>
      </c>
      <c r="F13" s="49">
        <f t="shared" si="1"/>
        <v>53.50125083584053</v>
      </c>
      <c r="G13" s="49">
        <f t="shared" si="0"/>
        <v>121.35962998508114</v>
      </c>
    </row>
    <row r="14" spans="1:7" ht="33.75" customHeight="1" x14ac:dyDescent="0.25">
      <c r="A14" s="43" t="s">
        <v>151</v>
      </c>
      <c r="B14" s="43" t="s">
        <v>152</v>
      </c>
      <c r="C14" s="46">
        <v>387459074.38</v>
      </c>
      <c r="D14" s="47">
        <v>871780664.46000004</v>
      </c>
      <c r="E14" s="48">
        <v>453577752.37</v>
      </c>
      <c r="F14" s="49">
        <f t="shared" si="1"/>
        <v>52.028884197719151</v>
      </c>
      <c r="G14" s="49">
        <f t="shared" si="0"/>
        <v>117.06468692101251</v>
      </c>
    </row>
    <row r="15" spans="1:7" x14ac:dyDescent="0.25">
      <c r="A15" s="44"/>
      <c r="B15" s="44"/>
      <c r="C15" s="44"/>
      <c r="D15" s="44"/>
      <c r="E15" s="44"/>
      <c r="F15" s="44"/>
      <c r="G15" s="44"/>
    </row>
  </sheetData>
  <mergeCells count="1">
    <mergeCell ref="A1:G3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372574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_Орг=60015_Ф=0503317M_Период=март 2023 года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14FB3B-F87F-4A44-92B4-D51E177DC6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COMPDIN\User</dc:creator>
  <cp:lastModifiedBy>User</cp:lastModifiedBy>
  <cp:lastPrinted>2023-09-28T10:54:44Z</cp:lastPrinted>
  <dcterms:created xsi:type="dcterms:W3CDTF">2023-04-10T04:23:49Z</dcterms:created>
  <dcterms:modified xsi:type="dcterms:W3CDTF">2023-09-28T11:07:13Z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Версия клиента">
    <vt:lpwstr>20.2.0.36680 (.NET 4.7.2)</vt:lpwstr>
  </property>
  <property fmtid="{D5CDD505-2E9C-101B-9397-08002B2CF9AE}" pid="4" name="Версия базы">
    <vt:lpwstr>19.2.0.8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10.1.16.41:5432</vt:lpwstr>
  </property>
  <property fmtid="{D5CDD505-2E9C-101B-9397-08002B2CF9AE}" pid="7" name="База">
    <vt:lpwstr>svod_smart</vt:lpwstr>
  </property>
  <property fmtid="{D5CDD505-2E9C-101B-9397-08002B2CF9AE}" pid="8" name="Пользователь">
    <vt:lpwstr>mncp60015_denisovin</vt:lpwstr>
  </property>
  <property fmtid="{D5CDD505-2E9C-101B-9397-08002B2CF9AE}" pid="9" name="Шаблон">
    <vt:lpwstr>0503317G_20220101_1.xlt</vt:lpwstr>
  </property>
  <property fmtid="{D5CDD505-2E9C-101B-9397-08002B2CF9AE}" pid="10" name="Имя варианта">
    <vt:lpwstr>_Орг=60015_Ф=0503317M_Период=март 2023 года_%N</vt:lpwstr>
  </property>
  <property fmtid="{D5CDD505-2E9C-101B-9397-08002B2CF9AE}" pid="11" name="Локальная база">
    <vt:lpwstr>не используется</vt:lpwstr>
  </property>
</Properties>
</file>