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6605" windowHeight="6900"/>
  </bookViews>
  <sheets>
    <sheet name="5 класс" sheetId="15" r:id="rId1"/>
    <sheet name="6 класс" sheetId="16" r:id="rId2"/>
    <sheet name="7 класс" sheetId="10" state="hidden" r:id="rId3"/>
    <sheet name="7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класс'!$A$4:$N$8</definedName>
    <definedName name="_xlnm._FilterDatabase" localSheetId="7" hidden="1">'11 класс'!$A$4:$N$4</definedName>
    <definedName name="_xlnm._FilterDatabase" localSheetId="0" hidden="1">'5 класс'!$A$4:$O$6</definedName>
    <definedName name="_xlnm._FilterDatabase" localSheetId="2" hidden="1">'7 класс'!$A$7:$S$7</definedName>
    <definedName name="_xlnm._FilterDatabase" localSheetId="3" hidden="1">'7кл'!$A$4:$O$10</definedName>
    <definedName name="_xlnm._FilterDatabase" localSheetId="4" hidden="1">'8 класс'!$A$4:$O$11</definedName>
    <definedName name="_xlnm._FilterDatabase" localSheetId="5" hidden="1">'9 класс'!$A$4:$O$8</definedName>
  </definedNames>
  <calcPr calcId="124519"/>
</workbook>
</file>

<file path=xl/calcChain.xml><?xml version="1.0" encoding="utf-8"?>
<calcChain xmlns="http://schemas.openxmlformats.org/spreadsheetml/2006/main">
  <c r="J5" i="15"/>
  <c r="J12" i="8" l="1"/>
  <c r="J16"/>
  <c r="J5"/>
  <c r="I6" i="13" l="1"/>
  <c r="J5" i="17"/>
  <c r="I8" i="13"/>
  <c r="I7"/>
  <c r="J8" i="11"/>
  <c r="J7"/>
  <c r="J6"/>
  <c r="J5"/>
  <c r="J6" i="17"/>
  <c r="J10"/>
  <c r="J9"/>
  <c r="J8"/>
  <c r="J11"/>
  <c r="J7" i="8"/>
  <c r="J15"/>
  <c r="J14"/>
  <c r="J8"/>
  <c r="J13"/>
  <c r="J11"/>
  <c r="J6" i="16"/>
  <c r="J11"/>
  <c r="J8"/>
  <c r="J5"/>
  <c r="J6" i="15"/>
  <c r="I5" i="13"/>
  <c r="I5" i="14" l="1"/>
  <c r="I7"/>
  <c r="I6"/>
  <c r="J7" i="17"/>
  <c r="J10" i="8"/>
  <c r="J9"/>
  <c r="J6"/>
  <c r="J10" i="16"/>
  <c r="J9"/>
  <c r="J7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<sst xmlns="http://schemas.openxmlformats.org/spreadsheetml/2006/main" count="778" uniqueCount="239">
  <si>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</si>
  <si>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</si>
  <si>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</si>
  <si>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</si>
  <si>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</si>
  <si>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</si>
  <si>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</si>
  <si>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</si>
  <si>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</si>
  <si>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</si>
  <si>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</si>
  <si>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</si>
  <si>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</si>
  <si>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</si>
  <si>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</si>
  <si>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</si>
  <si>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</si>
  <si>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</si>
  <si>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</si>
  <si>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</si>
  <si>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</si>
  <si>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</si>
  <si>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</si>
  <si>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</si>
  <si>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</si>
  <si>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</si>
  <si>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</si>
  <si>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</si>
  <si>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</si>
  <si>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</si>
  <si>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</si>
  <si>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</si>
  <si>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</si>
  <si>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</si>
  <si>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</si>
  <si>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</si>
  <si>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</si>
  <si>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</si>
  <si>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</si>
  <si>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</si>
  <si>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</si>
  <si>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</si>
  <si>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</si>
  <si>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</si>
  <si>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</si>
  <si>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</si>
  <si>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</si>
  <si>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</si>
  <si>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</si>
  <si>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</si>
  <si>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</si>
  <si>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</si>
  <si>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</si>
  <si>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</si>
  <si>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</si>
  <si>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</si>
  <si>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</si>
  <si>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</si>
  <si>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</si>
  <si>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</si>
  <si>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</si>
  <si>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</si>
  <si>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</si>
  <si>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</si>
  <si>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</si>
  <si>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</si>
  <si>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</si>
  <si>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</si>
  <si>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</si>
  <si>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</si>
  <si>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</si>
  <si>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</si>
  <si>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</si>
  <si>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</si>
  <si>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</si>
  <si>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</si>
  <si>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</si>
  <si>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</si>
  <si>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</si>
  <si>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</si>
  <si>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</si>
  <si>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</si>
  <si>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</si>
  <si>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</si>
  <si>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</si>
  <si>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</si>
  <si>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</si>
  <si>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</si>
  <si>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</si>
  <si>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</si>
  <si>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</si>
  <si>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</si>
  <si>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</si>
  <si>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</si>
  <si>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</si>
  <si>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</si>
  <si>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</si>
  <si>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</si>
  <si>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</si>
  <si>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</si>
  <si>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</si>
  <si>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</si>
  <si>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</si>
  <si>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</si>
  <si>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</si>
  <si>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</si>
  <si>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</si>
  <si>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</si>
  <si>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</si>
  <si>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</si>
  <si>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</si>
  <si>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</si>
  <si>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</si>
  <si>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</si>
  <si>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</si>
  <si>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</si>
  <si>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</si>
  <si>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</si>
  <si>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</si>
  <si>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</si>
  <si>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</si>
  <si>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</si>
  <si>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</si>
  <si>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</si>
  <si>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</si>
  <si>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</si>
  <si>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</si>
  <si>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</si>
  <si>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</si>
  <si>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</si>
  <si>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</si>
  <si>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</si>
  <si>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</si>
  <si>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</si>
  <si>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</si>
  <si>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</si>
  <si>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</si>
  <si>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</si>
  <si>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</si>
  <si>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</si>
  <si>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</si>
  <si>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</si>
  <si>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экология</t>
  </si>
  <si>
    <t xml:space="preserve">экология </t>
  </si>
  <si>
    <t xml:space="preserve">Статус </t>
  </si>
  <si>
    <t xml:space="preserve">Рейтинговое место </t>
  </si>
  <si>
    <t xml:space="preserve">Задание 2 </t>
  </si>
  <si>
    <t>Протокол заседания жюри школьного этапа всероссийской олимпиады школьников по экологии Калининский район от 26 сентябя 2023 г.</t>
  </si>
  <si>
    <t>Повестка: утверждение результатов  школьного этапа всероссийской олимпиады по экологии 2023 года, 5 класс</t>
  </si>
  <si>
    <t>Решили: утвердить результаты школьного этапа всероссийской олимпиады по экологии 2023 года, 5 класс</t>
  </si>
  <si>
    <t>Всего   макс. 33 б.</t>
  </si>
  <si>
    <t>Повестка: утверждение результатов  школьного этапа всероссийской олимпиады по экологии 2023 года, 6 класс</t>
  </si>
  <si>
    <t>Решили: утвердить результаты школьного этапа всероссийской олимпиады по экологии 2023 года, 6 класс</t>
  </si>
  <si>
    <t>Всего       макс. 33 б.</t>
  </si>
  <si>
    <t>Повестка: утверждение результатов  школьного этапа всероссийской олимпиады по экологии 2023 года, 7 класс</t>
  </si>
  <si>
    <t>Решили: утвердить результаты школьного этапа всероссийской олимпиады по экологии 2023 года, 7 класс</t>
  </si>
  <si>
    <t>Всего              макс. 25 б.</t>
  </si>
  <si>
    <t>Повестка: утверждение результатов  школьного этапа всероссийской олимпиады по экологии 2023 года, 8 класс</t>
  </si>
  <si>
    <t>Решили: утвердить результаты школьного этапа всероссийской олимпиады по экологии 2023 года, 8 класс</t>
  </si>
  <si>
    <t xml:space="preserve">Задание 4 </t>
  </si>
  <si>
    <t>Всего     макс. 25 б.</t>
  </si>
  <si>
    <t>Повестка: утверждение результатов  школьного этапа всероссийской олимпиады по экологии 2023 года, 9 класс</t>
  </si>
  <si>
    <t>Решили: утвердить результаты школьного этапа всероссийской олимпиады по экологии 2023 года, 9 класс</t>
  </si>
  <si>
    <t>Всего        макс. 28 б.</t>
  </si>
  <si>
    <t>Повестка: утверждение результатов  школьного этапа всероссийской олимпиады по экологии 2023 года, 10 класс</t>
  </si>
  <si>
    <t>Решили: утвердить результаты школьного этапа всероссийской олимпиады по экологии 2023 года, 10 класс</t>
  </si>
  <si>
    <t>Всего         макс. 28 б.</t>
  </si>
  <si>
    <t>Повестка: утверждение результатов  школьного этапа всероссийской олимпиады по экологии 2023 года, 11 класс</t>
  </si>
  <si>
    <t>Решили: утвердить результаты школьного этапа всероссийской олимпиады по экологии 2023 года, 11 класс</t>
  </si>
  <si>
    <t>Председатель:                                Баранова В.А.</t>
  </si>
  <si>
    <t>Председатель:                               Баранова В.А.</t>
  </si>
  <si>
    <t>Кормышова Софья Андреевна</t>
  </si>
  <si>
    <t>МБОУ "СОШ №1 им. Героя Советского Союза П.И. Чиркина г.Калининска Саратовской области"</t>
  </si>
  <si>
    <t>6а</t>
  </si>
  <si>
    <t>Мартьянов Владислав Михайлович</t>
  </si>
  <si>
    <t>Маркова Кристина Дмитриевна</t>
  </si>
  <si>
    <t>Третьяков Матвей Сергеевич</t>
  </si>
  <si>
    <t>6б</t>
  </si>
  <si>
    <t>Потапов Кирилл Сергеевич</t>
  </si>
  <si>
    <t>6в</t>
  </si>
  <si>
    <t>Худяков Анатолий Сергеевич</t>
  </si>
  <si>
    <t>Жданович Варвара Ивановна</t>
  </si>
  <si>
    <t>7б</t>
  </si>
  <si>
    <t>Самойлов Ярослав Никитович</t>
  </si>
  <si>
    <t>Ануфриенко Татьяна Максимовна</t>
  </si>
  <si>
    <t>Чулкова Мария Андреевна</t>
  </si>
  <si>
    <t>Ефимова Виктория Романовна</t>
  </si>
  <si>
    <t>Петрова Ангелина Алексеевна</t>
  </si>
  <si>
    <t>Клименко Тимофей Вадимович</t>
  </si>
  <si>
    <t>Теплякова Валерия Денисовна</t>
  </si>
  <si>
    <t>Безруков Артём Олегович</t>
  </si>
  <si>
    <t>Кукленков Ярослав Евгеньевич</t>
  </si>
  <si>
    <t>8в</t>
  </si>
  <si>
    <t>Стародубова Валерия Александровна</t>
  </si>
  <si>
    <t>Рамазанов Максим Алексеевич</t>
  </si>
  <si>
    <t>Галишникова Дарья Олеговна</t>
  </si>
  <si>
    <t>Павлова Татьяна Дмитриевна</t>
  </si>
  <si>
    <t>Макарцова Полина Сергеевна</t>
  </si>
  <si>
    <t>Епифанова Арина Александровна</t>
  </si>
  <si>
    <t>9б</t>
  </si>
  <si>
    <t>Каримов Михаил Лазизович</t>
  </si>
  <si>
    <t>Феничева Ангелина Константиновна</t>
  </si>
  <si>
    <t>Теплякова Алина Денисовна</t>
  </si>
  <si>
    <t>9а</t>
  </si>
  <si>
    <t>Большухина Анастасия Владимировна</t>
  </si>
  <si>
    <t>10б</t>
  </si>
  <si>
    <t>Грохульская Владислава Игоревна</t>
  </si>
  <si>
    <t>Киримова Самира Юсеповна</t>
  </si>
  <si>
    <t>Горх Дарья Петровна</t>
  </si>
  <si>
    <t>10а</t>
  </si>
  <si>
    <t>Саакян Моника Аркадиевна</t>
  </si>
  <si>
    <t>11б</t>
  </si>
  <si>
    <t>Аляева Алина Сергеевна</t>
  </si>
  <si>
    <t>Земскова Юлия Константиновна</t>
  </si>
  <si>
    <t>Абрамова Ксения Сергеевна</t>
  </si>
  <si>
    <t>МБОУ "СОШ с.Большая Ольшанка
Калининского района
Саратовской области"</t>
  </si>
  <si>
    <t>Толыбова Арина Олеговна</t>
  </si>
  <si>
    <t>МБОУ "СОШ с.Симоновка Калининского района Саратовской области"</t>
  </si>
  <si>
    <t>Зузуля Мария Сергеевна</t>
  </si>
  <si>
    <t>Вакуленко Данила Викторович</t>
  </si>
  <si>
    <t>Вдовенко Светлана Вячеславовна</t>
  </si>
  <si>
    <t>Майорова Анастасия Дмитриевна</t>
  </si>
  <si>
    <t>призёр</t>
  </si>
  <si>
    <t>Бригадиренко Лариса Сергеевна</t>
  </si>
  <si>
    <t>победитель</t>
  </si>
  <si>
    <t>МБОУ "СОШ с.Колокольцовка  Калининского района Саратовской области""</t>
  </si>
  <si>
    <t>Седова Валерия Игоревна</t>
  </si>
  <si>
    <t>Кулай Юлия Васильевна</t>
  </si>
  <si>
    <t>Литвин Елена Геннадьевна</t>
  </si>
  <si>
    <t>участник</t>
  </si>
  <si>
    <t>Кошелева Елена Михайловна</t>
  </si>
  <si>
    <t>Баранова Вера Анатольевна</t>
  </si>
  <si>
    <t>Секретарь:                                Бригадиренко Л.С.</t>
  </si>
  <si>
    <t xml:space="preserve">Секретарь:                       Бригадиренко Л.С.                       </t>
  </si>
  <si>
    <t xml:space="preserve">Секретарь:                       Бригадиренко Л.С                        </t>
  </si>
  <si>
    <t xml:space="preserve">Секретарь:                          Бригадиренко Л.С.                           </t>
  </si>
  <si>
    <t xml:space="preserve">Секретарь:                                    Бригадиренко Л.С.                             </t>
  </si>
  <si>
    <t xml:space="preserve">Секретарь:                         Бригадиренко Л.С.                   </t>
  </si>
  <si>
    <t xml:space="preserve">Секретарь:                     Бригадиренко Л.С.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</si>
</sst>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</font>
    <font>
      <sz val="12"/>
      <name val="Times New Roman"/>
      <charset val="13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16" fontId="10" fillId="6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5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6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1" xfId="0" applyBorder="1"/>
    <xf numFmtId="0" fontId="2" fillId="5" borderId="1" xfId="2" applyFont="1" applyFill="1" applyBorder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2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0" fillId="5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9" fillId="0" borderId="1" xfId="0" applyFont="1" applyFill="1" applyBorder="1" applyAlignment="1">
      <alignment horizontal="left" wrapText="1"/>
    </xf>
    <xf numFmtId="0" fontId="2" fillId="0" borderId="1" xfId="2" applyFont="1" applyFill="1" applyBorder="1" applyAlignment="1"/>
    <xf numFmtId="0" fontId="9" fillId="5" borderId="1" xfId="0" applyFont="1" applyFill="1" applyBorder="1" applyAlignment="1"/>
    <xf numFmtId="0" fontId="2" fillId="0" borderId="1" xfId="2" applyFont="1" applyFill="1" applyBorder="1" applyAlignment="1">
      <alignment wrapText="1"/>
    </xf>
    <xf numFmtId="0" fontId="2" fillId="0" borderId="1" xfId="2" applyFont="1" applyBorder="1" applyAlignment="1"/>
    <xf numFmtId="0" fontId="2" fillId="0" borderId="2" xfId="2" applyFont="1" applyFill="1" applyBorder="1" applyAlignment="1"/>
    <xf numFmtId="0" fontId="2" fillId="5" borderId="1" xfId="2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1" fillId="3" borderId="8" xfId="0" applyFont="1" applyFill="1" applyBorder="1" applyAlignment="1">
      <alignment horizontal="center" vertical="center" wrapText="1"/>
    </xf>
    <xf numFmtId="0" fontId="9" fillId="0" borderId="0" xfId="0" applyFont="1"/>
    <xf numFmtId="0" fontId="2" fillId="5" borderId="0" xfId="2" applyFont="1" applyFill="1" applyBorder="1" applyAlignment="1"/>
    <xf numFmtId="0" fontId="10" fillId="7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9" fillId="0" borderId="2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4" fillId="0" borderId="1" xfId="2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9" fillId="0" borderId="8" xfId="0" applyFont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NumberFormat="1" applyFont="1" applyBorder="1" applyAlignment="1">
      <alignment horizontal="left"/>
    </xf>
    <xf numFmtId="0" fontId="2" fillId="7" borderId="1" xfId="2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/>
    </xf>
    <xf numFmtId="0" fontId="2" fillId="5" borderId="1" xfId="2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/>
    </xf>
    <xf numFmtId="0" fontId="9" fillId="5" borderId="1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0" fontId="19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2" fillId="0" borderId="1" xfId="3" applyFont="1" applyBorder="1" applyAlignment="1" applyProtection="1">
      <alignment horizontal="left"/>
    </xf>
    <xf numFmtId="0" fontId="12" fillId="0" borderId="1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2" fillId="0" borderId="0" xfId="0" applyFont="1" applyBorder="1"/>
    <xf numFmtId="0" fontId="1" fillId="3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wrapText="1"/>
    </xf>
  </cellXfs>
  <cellStyles count="4">
    <cellStyle name="Обычный" xfId="0" builtinId="0"/>
    <cellStyle name="Обычный 3 2" xfId="1"/>
    <cellStyle name="Обычный 8" xfId="2"/>
    <cellStyle name="Открывавшаяся гиперссылка" xfId="3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321468</xdr:colOff>
      <xdr:row>7</xdr:row>
      <xdr:rowOff>154779</xdr:rowOff>
    </xdr:from>
    <xdr:to>
      <xdr:col>2</xdr:col>
      <xdr:colOff>607219</xdr:colOff>
      <xdr:row>9</xdr:row>
      <xdr:rowOff>102392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02531" y="3083717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261937</xdr:colOff>
      <xdr:row>9</xdr:row>
      <xdr:rowOff>95250</xdr:rowOff>
    </xdr:from>
    <xdr:to>
      <xdr:col>2</xdr:col>
      <xdr:colOff>428625</xdr:colOff>
      <xdr:row>11</xdr:row>
      <xdr:rowOff>37006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0" y="3417094"/>
          <a:ext cx="619125" cy="33466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11</xdr:row>
      <xdr:rowOff>126999</xdr:rowOff>
    </xdr:from>
    <xdr:to>
      <xdr:col>2</xdr:col>
      <xdr:colOff>579438</xdr:colOff>
      <xdr:row>13</xdr:row>
      <xdr:rowOff>75935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833" y="6752166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31749</xdr:colOff>
      <xdr:row>13</xdr:row>
      <xdr:rowOff>148167</xdr:rowOff>
    </xdr:from>
    <xdr:to>
      <xdr:col>2</xdr:col>
      <xdr:colOff>10584</xdr:colOff>
      <xdr:row>15</xdr:row>
      <xdr:rowOff>13159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5416" y="7164917"/>
          <a:ext cx="412751" cy="256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287965</xdr:colOff>
      <xdr:row>17</xdr:row>
      <xdr:rowOff>99680</xdr:rowOff>
    </xdr:from>
    <xdr:to>
      <xdr:col>2</xdr:col>
      <xdr:colOff>605280</xdr:colOff>
      <xdr:row>19</xdr:row>
      <xdr:rowOff>52554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6918" y="10100930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177210</xdr:colOff>
      <xdr:row>19</xdr:row>
      <xdr:rowOff>110755</xdr:rowOff>
    </xdr:from>
    <xdr:to>
      <xdr:col>2</xdr:col>
      <xdr:colOff>254738</xdr:colOff>
      <xdr:row>21</xdr:row>
      <xdr:rowOff>29793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6163" y="10499650"/>
          <a:ext cx="498401" cy="3066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11</xdr:row>
      <xdr:rowOff>116417</xdr:rowOff>
    </xdr:from>
    <xdr:to>
      <xdr:col>2</xdr:col>
      <xdr:colOff>410105</xdr:colOff>
      <xdr:row>13</xdr:row>
      <xdr:rowOff>65353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7084" y="5990167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370417</xdr:colOff>
      <xdr:row>13</xdr:row>
      <xdr:rowOff>105834</xdr:rowOff>
    </xdr:from>
    <xdr:to>
      <xdr:col>2</xdr:col>
      <xdr:colOff>412749</xdr:colOff>
      <xdr:row>15</xdr:row>
      <xdr:rowOff>36612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9334" y="6371167"/>
          <a:ext cx="518582" cy="32236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130968</xdr:colOff>
      <xdr:row>8</xdr:row>
      <xdr:rowOff>166686</xdr:rowOff>
    </xdr:from>
    <xdr:to>
      <xdr:col>2</xdr:col>
      <xdr:colOff>357188</xdr:colOff>
      <xdr:row>10</xdr:row>
      <xdr:rowOff>114299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4906" y="5155405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1000125</xdr:colOff>
      <xdr:row>10</xdr:row>
      <xdr:rowOff>142874</xdr:rowOff>
    </xdr:from>
    <xdr:to>
      <xdr:col>1</xdr:col>
      <xdr:colOff>476250</xdr:colOff>
      <xdr:row>12</xdr:row>
      <xdr:rowOff>60818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125" y="5524499"/>
          <a:ext cx="500063" cy="310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1166812</xdr:colOff>
      <xdr:row>8</xdr:row>
      <xdr:rowOff>190501</xdr:rowOff>
    </xdr:from>
    <xdr:to>
      <xdr:col>2</xdr:col>
      <xdr:colOff>333375</xdr:colOff>
      <xdr:row>10</xdr:row>
      <xdr:rowOff>126207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6812" y="5191126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1023938</xdr:colOff>
      <xdr:row>10</xdr:row>
      <xdr:rowOff>119062</xdr:rowOff>
    </xdr:from>
    <xdr:to>
      <xdr:col>1</xdr:col>
      <xdr:colOff>309562</xdr:colOff>
      <xdr:row>12</xdr:row>
      <xdr:rowOff>14802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3938" y="5524500"/>
          <a:ext cx="464343" cy="28864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130968</xdr:rowOff>
    </xdr:from>
    <xdr:to>
      <xdr:col>2</xdr:col>
      <xdr:colOff>333375</xdr:colOff>
      <xdr:row>9</xdr:row>
      <xdr:rowOff>78581</xdr:rowOff>
    </xdr:to>
    <xdr:pic>
      <xdr:nvPicPr>
        <xdr:cNvPr id="2" name="Picture 6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4906" y="4631531"/>
          <a:ext cx="738188" cy="3405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1000125</xdr:colOff>
      <xdr:row>9</xdr:row>
      <xdr:rowOff>154781</xdr:rowOff>
    </xdr:from>
    <xdr:to>
      <xdr:col>1</xdr:col>
      <xdr:colOff>376238</xdr:colOff>
      <xdr:row>11</xdr:row>
      <xdr:rowOff>32758</xdr:rowOff>
    </xdr:to>
    <xdr:pic>
      <xdr:nvPicPr>
        <xdr:cNvPr id="3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125" y="5048250"/>
          <a:ext cx="435769" cy="27088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tabSelected="1" zoomScale="80" zoomScaleNormal="80" workbookViewId="0">
      <selection activeCell="M29" sqref="M29"/>
    </sheetView>
  </sheetViews>
  <sheetFormatPr defaultRowHeight="15"/>
  <cols>
    <col min="1" max="1" width="13.140625" customWidth="1"/>
    <col min="2" max="2" width="6.7109375" customWidth="1"/>
    <col min="3" max="3" width="31.28515625" customWidth="1"/>
    <col min="4" max="4" width="37.140625" customWidth="1"/>
    <col min="5" max="5" width="10.28515625" customWidth="1"/>
    <col min="6" max="6" width="11.28515625" customWidth="1"/>
    <col min="7" max="8" width="12" customWidth="1"/>
    <col min="9" max="9" width="11.28515625" customWidth="1"/>
    <col min="10" max="10" width="13" customWidth="1"/>
    <col min="11" max="12" width="10.5703125" customWidth="1"/>
    <col min="13" max="13" width="13" customWidth="1"/>
    <col min="14" max="14" width="10.5703125" customWidth="1"/>
    <col min="15" max="15" width="33.85546875" customWidth="1"/>
  </cols>
  <sheetData>
    <row r="1" spans="1:16" ht="15.75" customHeight="1">
      <c r="A1" s="101" t="s">
        <v>147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2"/>
      <c r="N1" s="102"/>
      <c r="O1" s="103"/>
    </row>
    <row r="2" spans="1:16" ht="15.75" customHeight="1">
      <c r="A2" s="101" t="s">
        <v>148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2"/>
      <c r="N2" s="102"/>
      <c r="O2" s="103"/>
    </row>
    <row r="3" spans="1:16" ht="15.75" customHeight="1">
      <c r="A3" s="101" t="s">
        <v>149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2"/>
      <c r="N3" s="102"/>
      <c r="O3" s="103"/>
    </row>
    <row r="4" spans="1:16" s="86" customFormat="1" ht="72.75" customHeight="1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119" t="s">
        <v>5</v>
      </c>
      <c r="G4" s="119" t="s">
        <v>6</v>
      </c>
      <c r="H4" s="119" t="s">
        <v>7</v>
      </c>
      <c r="I4" s="119" t="s">
        <v>8</v>
      </c>
      <c r="J4" s="119" t="s">
        <v>150</v>
      </c>
      <c r="K4" s="7" t="s">
        <v>10</v>
      </c>
      <c r="L4" s="7" t="s">
        <v>11</v>
      </c>
      <c r="M4" s="7" t="s">
        <v>144</v>
      </c>
      <c r="N4" s="7" t="s">
        <v>145</v>
      </c>
      <c r="O4" s="7" t="s">
        <v>14</v>
      </c>
      <c r="P4" s="85"/>
    </row>
    <row r="5" spans="1:16" ht="48" customHeight="1">
      <c r="A5" s="108" t="s">
        <v>142</v>
      </c>
      <c r="B5" s="109">
        <v>1</v>
      </c>
      <c r="C5" s="26" t="s">
        <v>214</v>
      </c>
      <c r="D5" s="107" t="s">
        <v>215</v>
      </c>
      <c r="E5" s="105">
        <v>5</v>
      </c>
      <c r="F5" s="105">
        <v>5</v>
      </c>
      <c r="G5" s="105">
        <v>3.5</v>
      </c>
      <c r="H5" s="105">
        <v>1</v>
      </c>
      <c r="I5" s="105">
        <v>5</v>
      </c>
      <c r="J5" s="105">
        <f t="shared" ref="J5:J6" si="0">SUM(F5:I5)</f>
        <v>14.5</v>
      </c>
      <c r="K5" s="105"/>
      <c r="L5" s="105">
        <v>14.5</v>
      </c>
      <c r="M5" s="113" t="s">
        <v>229</v>
      </c>
      <c r="N5" s="105">
        <v>1</v>
      </c>
      <c r="O5" s="113" t="s">
        <v>231</v>
      </c>
      <c r="P5" s="20"/>
    </row>
    <row r="6" spans="1:16" ht="46.5" customHeight="1">
      <c r="A6" s="110" t="s">
        <v>142</v>
      </c>
      <c r="B6" s="109">
        <v>2</v>
      </c>
      <c r="C6" s="112" t="s">
        <v>216</v>
      </c>
      <c r="D6" s="107" t="s">
        <v>217</v>
      </c>
      <c r="E6" s="105">
        <v>5</v>
      </c>
      <c r="F6" s="105">
        <v>5</v>
      </c>
      <c r="G6" s="105">
        <v>1.5</v>
      </c>
      <c r="H6" s="105">
        <v>0</v>
      </c>
      <c r="I6" s="105">
        <v>3</v>
      </c>
      <c r="J6" s="105">
        <f t="shared" si="0"/>
        <v>9.5</v>
      </c>
      <c r="K6" s="111"/>
      <c r="L6" s="105">
        <v>9.5</v>
      </c>
      <c r="M6" s="113" t="s">
        <v>229</v>
      </c>
      <c r="N6" s="105">
        <v>2</v>
      </c>
      <c r="O6" s="105" t="s">
        <v>230</v>
      </c>
      <c r="P6" s="20"/>
    </row>
    <row r="7" spans="1:16">
      <c r="D7" s="20"/>
    </row>
    <row r="9" spans="1:16" ht="15.75">
      <c r="A9" s="123" t="s">
        <v>170</v>
      </c>
    </row>
    <row r="11" spans="1:16" ht="15.75">
      <c r="A11" s="122" t="s">
        <v>232</v>
      </c>
      <c r="B11" s="122"/>
      <c r="C11" s="122"/>
    </row>
  </sheetData>
  <sortState ref="A8:O18">
    <sortCondition descending="1" ref="J8"/>
  </sortState>
  <pageMargins left="0.70866141732283472" right="0.70866141732283472" top="0.74803149606299213" bottom="0.74803149606299213" header="0.31496062992125984" footer="0.31496062992125984"/>
  <pageSetup paperSize="9" scale="56" orientation="landscape" r:id="rId1"/>
  <ignoredErrors>
    <ignoredError sqref="J5:J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zoomScale="90" zoomScaleNormal="90" workbookViewId="0">
      <selection activeCell="Q5" sqref="Q5:R7"/>
    </sheetView>
  </sheetViews>
  <sheetFormatPr defaultRowHeight="15"/>
  <cols>
    <col min="1" max="1" width="14.5703125" customWidth="1"/>
    <col min="2" max="2" width="6.5703125" customWidth="1"/>
    <col min="3" max="3" width="22" customWidth="1"/>
    <col min="4" max="4" width="40.7109375" customWidth="1"/>
    <col min="5" max="5" width="11" customWidth="1"/>
    <col min="6" max="6" width="12" customWidth="1"/>
    <col min="7" max="8" width="12.28515625" customWidth="1"/>
    <col min="9" max="9" width="13.140625" customWidth="1"/>
    <col min="10" max="10" width="11.85546875" customWidth="1"/>
    <col min="11" max="11" width="8.5703125" customWidth="1"/>
    <col min="12" max="12" width="10.42578125" customWidth="1"/>
    <col min="13" max="13" width="12.28515625" customWidth="1"/>
    <col min="14" max="14" width="9.28515625" customWidth="1"/>
    <col min="15" max="15" width="15.7109375" customWidth="1"/>
    <col min="16" max="16" width="13" customWidth="1"/>
  </cols>
  <sheetData>
    <row r="1" spans="1:15" ht="15.75">
      <c r="A1" s="165" t="s">
        <v>147</v>
      </c>
      <c r="B1" s="166"/>
      <c r="C1" s="103"/>
      <c r="D1" s="167"/>
      <c r="E1" s="167"/>
      <c r="F1" s="167"/>
      <c r="G1" s="167"/>
      <c r="H1" s="167"/>
      <c r="I1" s="167"/>
      <c r="J1" s="167"/>
      <c r="K1" s="167"/>
      <c r="L1" s="168"/>
      <c r="M1" s="168"/>
      <c r="N1" s="168"/>
      <c r="O1" s="120"/>
    </row>
    <row r="2" spans="1:15" ht="15.75">
      <c r="A2" s="165" t="s">
        <v>151</v>
      </c>
      <c r="B2" s="166"/>
      <c r="C2" s="103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  <c r="O2" s="120"/>
    </row>
    <row r="3" spans="1:15" ht="15.75">
      <c r="A3" s="165" t="s">
        <v>152</v>
      </c>
      <c r="B3" s="102"/>
      <c r="C3" s="103"/>
      <c r="D3" s="167"/>
      <c r="E3" s="167"/>
      <c r="F3" s="167"/>
      <c r="G3" s="167"/>
      <c r="H3" s="167"/>
      <c r="I3" s="167"/>
      <c r="J3" s="167"/>
      <c r="K3" s="167"/>
      <c r="L3" s="168"/>
      <c r="M3" s="168"/>
      <c r="N3" s="120"/>
      <c r="O3" s="168"/>
    </row>
    <row r="4" spans="1:15" ht="126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119" t="s">
        <v>5</v>
      </c>
      <c r="G4" s="119" t="s">
        <v>6</v>
      </c>
      <c r="H4" s="119" t="s">
        <v>7</v>
      </c>
      <c r="I4" s="119" t="s">
        <v>8</v>
      </c>
      <c r="J4" s="119" t="s">
        <v>153</v>
      </c>
      <c r="K4" s="7" t="s">
        <v>10</v>
      </c>
      <c r="L4" s="7" t="s">
        <v>11</v>
      </c>
      <c r="M4" s="7" t="s">
        <v>144</v>
      </c>
      <c r="N4" s="7" t="s">
        <v>145</v>
      </c>
      <c r="O4" s="7" t="s">
        <v>14</v>
      </c>
    </row>
    <row r="5" spans="1:15" ht="56.25" customHeight="1">
      <c r="A5" s="89" t="s">
        <v>142</v>
      </c>
      <c r="B5" s="98">
        <v>1</v>
      </c>
      <c r="C5" s="162" t="s">
        <v>171</v>
      </c>
      <c r="D5" s="94" t="s">
        <v>172</v>
      </c>
      <c r="E5" s="94" t="s">
        <v>173</v>
      </c>
      <c r="F5" s="94">
        <v>7</v>
      </c>
      <c r="G5" s="94">
        <v>2</v>
      </c>
      <c r="H5" s="94">
        <v>5</v>
      </c>
      <c r="I5" s="94">
        <v>1</v>
      </c>
      <c r="J5" s="150">
        <f t="shared" ref="J5:J11" si="0">SUM(F5:I5)</f>
        <v>15</v>
      </c>
      <c r="K5" s="89"/>
      <c r="L5" s="89">
        <v>15</v>
      </c>
      <c r="M5" s="89" t="s">
        <v>229</v>
      </c>
      <c r="N5" s="150">
        <v>1</v>
      </c>
      <c r="O5" s="92" t="s">
        <v>227</v>
      </c>
    </row>
    <row r="6" spans="1:15" ht="44.25" customHeight="1">
      <c r="A6" s="93" t="s">
        <v>142</v>
      </c>
      <c r="B6" s="98">
        <v>2</v>
      </c>
      <c r="C6" s="162" t="s">
        <v>218</v>
      </c>
      <c r="D6" s="94" t="s">
        <v>217</v>
      </c>
      <c r="E6" s="150">
        <v>6</v>
      </c>
      <c r="F6" s="150">
        <v>7</v>
      </c>
      <c r="G6" s="150">
        <v>3.5</v>
      </c>
      <c r="H6" s="150">
        <v>0</v>
      </c>
      <c r="I6" s="150">
        <v>3</v>
      </c>
      <c r="J6" s="150">
        <f t="shared" si="0"/>
        <v>13.5</v>
      </c>
      <c r="K6" s="150"/>
      <c r="L6" s="89">
        <v>13.5</v>
      </c>
      <c r="M6" s="89" t="s">
        <v>229</v>
      </c>
      <c r="N6" s="135">
        <v>2</v>
      </c>
      <c r="O6" s="94" t="s">
        <v>230</v>
      </c>
    </row>
    <row r="7" spans="1:15" ht="52.5" customHeight="1">
      <c r="A7" s="89" t="s">
        <v>143</v>
      </c>
      <c r="B7" s="98">
        <v>3</v>
      </c>
      <c r="C7" s="162" t="s">
        <v>175</v>
      </c>
      <c r="D7" s="94" t="s">
        <v>172</v>
      </c>
      <c r="E7" s="94" t="s">
        <v>173</v>
      </c>
      <c r="F7" s="146">
        <v>6</v>
      </c>
      <c r="G7" s="146">
        <v>1.5</v>
      </c>
      <c r="H7" s="146">
        <v>2</v>
      </c>
      <c r="I7" s="146">
        <v>3</v>
      </c>
      <c r="J7" s="150">
        <f t="shared" si="0"/>
        <v>12.5</v>
      </c>
      <c r="K7" s="150"/>
      <c r="L7" s="150">
        <v>12.5</v>
      </c>
      <c r="M7" s="89" t="s">
        <v>229</v>
      </c>
      <c r="N7" s="150">
        <v>3</v>
      </c>
      <c r="O7" s="92" t="s">
        <v>227</v>
      </c>
    </row>
    <row r="8" spans="1:15" ht="47.25">
      <c r="A8" s="89" t="s">
        <v>142</v>
      </c>
      <c r="B8" s="141">
        <v>4</v>
      </c>
      <c r="C8" s="162" t="s">
        <v>174</v>
      </c>
      <c r="D8" s="94" t="s">
        <v>172</v>
      </c>
      <c r="E8" s="94" t="s">
        <v>173</v>
      </c>
      <c r="F8" s="94">
        <v>5</v>
      </c>
      <c r="G8" s="94">
        <v>3</v>
      </c>
      <c r="H8" s="94">
        <v>0</v>
      </c>
      <c r="I8" s="94">
        <v>3</v>
      </c>
      <c r="J8" s="150">
        <f t="shared" si="0"/>
        <v>11</v>
      </c>
      <c r="K8" s="150"/>
      <c r="L8" s="150">
        <v>11</v>
      </c>
      <c r="M8" s="89" t="s">
        <v>229</v>
      </c>
      <c r="N8" s="89">
        <v>4</v>
      </c>
      <c r="O8" s="92" t="s">
        <v>227</v>
      </c>
    </row>
    <row r="9" spans="1:15" ht="47.25">
      <c r="A9" s="89" t="s">
        <v>143</v>
      </c>
      <c r="B9" s="98">
        <v>5</v>
      </c>
      <c r="C9" s="162" t="s">
        <v>178</v>
      </c>
      <c r="D9" s="94" t="s">
        <v>172</v>
      </c>
      <c r="E9" s="95" t="s">
        <v>179</v>
      </c>
      <c r="F9" s="95">
        <v>6</v>
      </c>
      <c r="G9" s="95">
        <v>2</v>
      </c>
      <c r="H9" s="95">
        <v>0</v>
      </c>
      <c r="I9" s="95">
        <v>3</v>
      </c>
      <c r="J9" s="150">
        <f t="shared" si="0"/>
        <v>11</v>
      </c>
      <c r="K9" s="89"/>
      <c r="L9" s="150">
        <v>11</v>
      </c>
      <c r="M9" s="89" t="s">
        <v>229</v>
      </c>
      <c r="N9" s="135">
        <v>4</v>
      </c>
      <c r="O9" s="92" t="s">
        <v>227</v>
      </c>
    </row>
    <row r="10" spans="1:15" ht="47.25">
      <c r="A10" s="89" t="s">
        <v>143</v>
      </c>
      <c r="B10" s="141">
        <v>6</v>
      </c>
      <c r="C10" s="162" t="s">
        <v>176</v>
      </c>
      <c r="D10" s="94" t="s">
        <v>172</v>
      </c>
      <c r="E10" s="104" t="s">
        <v>177</v>
      </c>
      <c r="F10" s="104">
        <v>5</v>
      </c>
      <c r="G10" s="104">
        <v>0.5</v>
      </c>
      <c r="H10" s="104">
        <v>0</v>
      </c>
      <c r="I10" s="104">
        <v>3</v>
      </c>
      <c r="J10" s="150">
        <f t="shared" si="0"/>
        <v>8.5</v>
      </c>
      <c r="K10" s="93"/>
      <c r="L10" s="150">
        <v>8.5</v>
      </c>
      <c r="M10" s="89" t="s">
        <v>229</v>
      </c>
      <c r="N10" s="135">
        <v>5</v>
      </c>
      <c r="O10" s="92" t="s">
        <v>227</v>
      </c>
    </row>
    <row r="11" spans="1:15" ht="52.5" customHeight="1">
      <c r="A11" s="163" t="s">
        <v>142</v>
      </c>
      <c r="B11" s="141">
        <v>7</v>
      </c>
      <c r="C11" s="96" t="s">
        <v>180</v>
      </c>
      <c r="D11" s="94" t="s">
        <v>172</v>
      </c>
      <c r="E11" s="94" t="s">
        <v>179</v>
      </c>
      <c r="F11" s="146">
        <v>5</v>
      </c>
      <c r="G11" s="146">
        <v>1.5</v>
      </c>
      <c r="H11" s="146">
        <v>0</v>
      </c>
      <c r="I11" s="146">
        <v>0</v>
      </c>
      <c r="J11" s="150">
        <f t="shared" si="0"/>
        <v>6.5</v>
      </c>
      <c r="K11" s="164"/>
      <c r="L11" s="157">
        <v>6.5</v>
      </c>
      <c r="M11" s="89" t="s">
        <v>229</v>
      </c>
      <c r="N11" s="150">
        <v>6</v>
      </c>
      <c r="O11" s="92" t="s">
        <v>227</v>
      </c>
    </row>
    <row r="13" spans="1:15" ht="15.75">
      <c r="A13" s="123" t="s">
        <v>170</v>
      </c>
    </row>
    <row r="15" spans="1:15" ht="15.75">
      <c r="A15" s="122" t="s">
        <v>238</v>
      </c>
      <c r="B15" s="122"/>
      <c r="C15" s="122"/>
    </row>
  </sheetData>
  <sortState ref="A5:O11">
    <sortCondition descending="1" ref="J5"/>
  </sortState>
  <pageMargins left="0.7" right="0.7" top="0.75" bottom="0.75" header="0.3" footer="0.3"/>
  <pageSetup paperSize="9" orientation="portrait" r:id="rId1"/>
  <ignoredErrors>
    <ignoredError sqref="J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70" t="s">
        <v>35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19" ht="18.75">
      <c r="A2" s="170" t="s">
        <v>15</v>
      </c>
      <c r="B2" s="170"/>
      <c r="C2" s="170"/>
      <c r="D2" s="171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70" t="s">
        <v>16</v>
      </c>
      <c r="B3" s="170"/>
      <c r="C3" s="170"/>
      <c r="D3" s="171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72" t="s">
        <v>64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19" ht="15.75">
      <c r="A5" s="172" t="s">
        <v>65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19" ht="15.75">
      <c r="A6" s="169"/>
      <c r="B6" s="169"/>
      <c r="C6" s="169"/>
      <c r="D6" s="169"/>
      <c r="E6" s="169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"/>
  <sheetViews>
    <sheetView topLeftCell="A4" zoomScale="86" zoomScaleNormal="86" workbookViewId="0">
      <selection activeCell="Q5" sqref="Q5:R7"/>
    </sheetView>
  </sheetViews>
  <sheetFormatPr defaultRowHeight="15"/>
  <cols>
    <col min="1" max="1" width="15.28515625" customWidth="1"/>
    <col min="2" max="2" width="6.28515625" customWidth="1"/>
    <col min="3" max="3" width="35.85546875" customWidth="1"/>
    <col min="4" max="4" width="38" customWidth="1"/>
    <col min="5" max="5" width="7.28515625" customWidth="1"/>
    <col min="6" max="6" width="11.5703125" customWidth="1"/>
    <col min="7" max="8" width="9.28515625" customWidth="1"/>
    <col min="9" max="9" width="9.5703125" customWidth="1"/>
    <col min="10" max="10" width="12.42578125" customWidth="1"/>
    <col min="11" max="11" width="8" customWidth="1"/>
    <col min="12" max="12" width="7.5703125" customWidth="1"/>
    <col min="13" max="13" width="12.28515625" customWidth="1"/>
    <col min="14" max="14" width="9" customWidth="1"/>
    <col min="15" max="15" width="35.28515625" customWidth="1"/>
    <col min="16" max="16" width="12.28515625" customWidth="1"/>
  </cols>
  <sheetData>
    <row r="1" spans="1:15" ht="15.75">
      <c r="A1" s="101" t="s">
        <v>147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20"/>
      <c r="M1" s="120"/>
      <c r="N1" s="120"/>
      <c r="O1" s="120"/>
    </row>
    <row r="2" spans="1:15" ht="15.75">
      <c r="A2" s="101" t="s">
        <v>154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20"/>
      <c r="M2" s="120"/>
      <c r="N2" s="120"/>
      <c r="O2" s="120"/>
    </row>
    <row r="3" spans="1:15" ht="15.75">
      <c r="A3" s="101" t="s">
        <v>155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20"/>
      <c r="M3" s="120"/>
      <c r="N3" s="120"/>
      <c r="O3" s="120"/>
    </row>
    <row r="4" spans="1:15" s="86" customFormat="1" ht="72" customHeight="1">
      <c r="A4" s="7" t="s">
        <v>0</v>
      </c>
      <c r="B4" s="7" t="s">
        <v>1</v>
      </c>
      <c r="C4" s="121" t="s">
        <v>2</v>
      </c>
      <c r="D4" s="7" t="s">
        <v>141</v>
      </c>
      <c r="E4" s="121" t="s">
        <v>4</v>
      </c>
      <c r="F4" s="119" t="s">
        <v>5</v>
      </c>
      <c r="G4" s="119" t="s">
        <v>6</v>
      </c>
      <c r="H4" s="119" t="s">
        <v>7</v>
      </c>
      <c r="I4" s="119" t="s">
        <v>8</v>
      </c>
      <c r="J4" s="119" t="s">
        <v>153</v>
      </c>
      <c r="K4" s="7" t="s">
        <v>10</v>
      </c>
      <c r="L4" s="7" t="s">
        <v>11</v>
      </c>
      <c r="M4" s="7" t="s">
        <v>144</v>
      </c>
      <c r="N4" s="7" t="s">
        <v>145</v>
      </c>
      <c r="O4" s="7" t="s">
        <v>14</v>
      </c>
    </row>
    <row r="5" spans="1:15" ht="54" customHeight="1">
      <c r="A5" s="91" t="s">
        <v>143</v>
      </c>
      <c r="B5" s="141">
        <v>1</v>
      </c>
      <c r="C5" s="151" t="s">
        <v>221</v>
      </c>
      <c r="D5" s="99" t="s">
        <v>225</v>
      </c>
      <c r="E5" s="100">
        <v>7</v>
      </c>
      <c r="F5" s="127">
        <v>7</v>
      </c>
      <c r="G5" s="51">
        <v>4</v>
      </c>
      <c r="H5" s="51">
        <v>5</v>
      </c>
      <c r="I5" s="51">
        <v>5</v>
      </c>
      <c r="J5" s="127">
        <f t="shared" ref="J5:J16" si="0">SUM(F5:I5)</f>
        <v>21</v>
      </c>
      <c r="K5" s="135"/>
      <c r="L5" s="135"/>
      <c r="M5" s="154" t="s">
        <v>222</v>
      </c>
      <c r="N5" s="150">
        <v>1</v>
      </c>
      <c r="O5" s="127" t="s">
        <v>223</v>
      </c>
    </row>
    <row r="6" spans="1:15" ht="51.75" customHeight="1">
      <c r="A6" s="91" t="s">
        <v>143</v>
      </c>
      <c r="B6" s="141">
        <v>2</v>
      </c>
      <c r="C6" s="151" t="s">
        <v>181</v>
      </c>
      <c r="D6" s="94" t="s">
        <v>172</v>
      </c>
      <c r="E6" s="135" t="s">
        <v>182</v>
      </c>
      <c r="F6" s="152">
        <v>9</v>
      </c>
      <c r="G6" s="152">
        <v>4.5</v>
      </c>
      <c r="H6" s="152">
        <v>2</v>
      </c>
      <c r="I6" s="152">
        <v>2</v>
      </c>
      <c r="J6" s="127">
        <f t="shared" si="0"/>
        <v>17.5</v>
      </c>
      <c r="K6" s="153"/>
      <c r="L6" s="127"/>
      <c r="M6" s="154" t="s">
        <v>222</v>
      </c>
      <c r="N6" s="150">
        <v>2</v>
      </c>
      <c r="O6" s="127" t="s">
        <v>228</v>
      </c>
    </row>
    <row r="7" spans="1:15" ht="55.5" customHeight="1">
      <c r="A7" s="91" t="s">
        <v>142</v>
      </c>
      <c r="B7" s="141">
        <v>3</v>
      </c>
      <c r="C7" s="127" t="s">
        <v>220</v>
      </c>
      <c r="D7" s="99" t="s">
        <v>225</v>
      </c>
      <c r="E7" s="127">
        <v>7</v>
      </c>
      <c r="F7" s="127">
        <v>6</v>
      </c>
      <c r="G7" s="127">
        <v>4.5</v>
      </c>
      <c r="H7" s="127">
        <v>2</v>
      </c>
      <c r="I7" s="127">
        <v>5</v>
      </c>
      <c r="J7" s="127">
        <f t="shared" si="0"/>
        <v>17.5</v>
      </c>
      <c r="K7" s="135"/>
      <c r="L7" s="127"/>
      <c r="M7" s="154" t="s">
        <v>222</v>
      </c>
      <c r="N7" s="150">
        <v>2</v>
      </c>
      <c r="O7" s="127" t="s">
        <v>223</v>
      </c>
    </row>
    <row r="8" spans="1:15" ht="57" customHeight="1">
      <c r="A8" s="91" t="s">
        <v>142</v>
      </c>
      <c r="B8" s="141">
        <v>4</v>
      </c>
      <c r="C8" s="97" t="s">
        <v>183</v>
      </c>
      <c r="D8" s="94" t="s">
        <v>172</v>
      </c>
      <c r="E8" s="97" t="s">
        <v>182</v>
      </c>
      <c r="F8" s="155">
        <v>7</v>
      </c>
      <c r="G8" s="155">
        <v>1</v>
      </c>
      <c r="H8" s="156">
        <v>5</v>
      </c>
      <c r="I8" s="156">
        <v>2</v>
      </c>
      <c r="J8" s="127">
        <f t="shared" si="0"/>
        <v>15</v>
      </c>
      <c r="K8" s="135"/>
      <c r="L8" s="127"/>
      <c r="M8" s="100" t="s">
        <v>229</v>
      </c>
      <c r="N8" s="135">
        <v>3</v>
      </c>
      <c r="O8" s="127" t="s">
        <v>228</v>
      </c>
    </row>
    <row r="9" spans="1:15" ht="54.75" customHeight="1">
      <c r="A9" s="91" t="s">
        <v>143</v>
      </c>
      <c r="B9" s="141">
        <v>5</v>
      </c>
      <c r="C9" s="157" t="s">
        <v>184</v>
      </c>
      <c r="D9" s="94" t="s">
        <v>172</v>
      </c>
      <c r="E9" s="135" t="s">
        <v>182</v>
      </c>
      <c r="F9" s="158">
        <v>8</v>
      </c>
      <c r="G9" s="158">
        <v>4.5</v>
      </c>
      <c r="H9" s="159">
        <v>2</v>
      </c>
      <c r="I9" s="159">
        <v>0.5</v>
      </c>
      <c r="J9" s="127">
        <f t="shared" si="0"/>
        <v>15</v>
      </c>
      <c r="K9" s="135"/>
      <c r="L9" s="127"/>
      <c r="M9" s="100" t="s">
        <v>229</v>
      </c>
      <c r="N9" s="150">
        <v>3</v>
      </c>
      <c r="O9" s="127" t="s">
        <v>228</v>
      </c>
    </row>
    <row r="10" spans="1:15" ht="54" customHeight="1">
      <c r="A10" s="91" t="s">
        <v>143</v>
      </c>
      <c r="B10" s="141">
        <v>6</v>
      </c>
      <c r="C10" s="135" t="s">
        <v>185</v>
      </c>
      <c r="D10" s="94" t="s">
        <v>172</v>
      </c>
      <c r="E10" s="100" t="s">
        <v>91</v>
      </c>
      <c r="F10" s="160">
        <v>8</v>
      </c>
      <c r="G10" s="160">
        <v>3.5</v>
      </c>
      <c r="H10" s="160">
        <v>0</v>
      </c>
      <c r="I10" s="160">
        <v>3</v>
      </c>
      <c r="J10" s="127">
        <f t="shared" si="0"/>
        <v>14.5</v>
      </c>
      <c r="K10" s="135"/>
      <c r="L10" s="127"/>
      <c r="M10" s="100" t="s">
        <v>229</v>
      </c>
      <c r="N10" s="135">
        <v>4</v>
      </c>
      <c r="O10" s="127" t="s">
        <v>228</v>
      </c>
    </row>
    <row r="11" spans="1:15" ht="50.25" customHeight="1">
      <c r="A11" s="91" t="s">
        <v>142</v>
      </c>
      <c r="B11" s="141">
        <v>7</v>
      </c>
      <c r="C11" s="147" t="s">
        <v>186</v>
      </c>
      <c r="D11" s="94" t="s">
        <v>172</v>
      </c>
      <c r="E11" s="97" t="s">
        <v>91</v>
      </c>
      <c r="F11" s="155">
        <v>8</v>
      </c>
      <c r="G11" s="155">
        <v>4.5</v>
      </c>
      <c r="H11" s="155">
        <v>0</v>
      </c>
      <c r="I11" s="155">
        <v>1</v>
      </c>
      <c r="J11" s="127">
        <f t="shared" si="0"/>
        <v>13.5</v>
      </c>
      <c r="K11" s="135"/>
      <c r="L11" s="127"/>
      <c r="M11" s="100" t="s">
        <v>229</v>
      </c>
      <c r="N11" s="150">
        <v>5</v>
      </c>
      <c r="O11" s="127" t="s">
        <v>228</v>
      </c>
    </row>
    <row r="12" spans="1:15" ht="60.75" customHeight="1">
      <c r="A12" s="91" t="s">
        <v>143</v>
      </c>
      <c r="B12" s="141">
        <v>8</v>
      </c>
      <c r="C12" s="135" t="s">
        <v>187</v>
      </c>
      <c r="D12" s="94" t="s">
        <v>172</v>
      </c>
      <c r="E12" s="100" t="s">
        <v>96</v>
      </c>
      <c r="F12" s="127">
        <v>7</v>
      </c>
      <c r="G12" s="51">
        <v>1.5</v>
      </c>
      <c r="H12" s="51">
        <v>0</v>
      </c>
      <c r="I12" s="51">
        <v>3.5</v>
      </c>
      <c r="J12" s="127">
        <f t="shared" si="0"/>
        <v>12</v>
      </c>
      <c r="K12" s="135"/>
      <c r="L12" s="135"/>
      <c r="M12" s="100" t="s">
        <v>229</v>
      </c>
      <c r="N12" s="150">
        <v>6</v>
      </c>
      <c r="O12" s="127" t="s">
        <v>228</v>
      </c>
    </row>
    <row r="13" spans="1:15" ht="51" customHeight="1">
      <c r="A13" s="91" t="s">
        <v>142</v>
      </c>
      <c r="B13" s="141">
        <v>9</v>
      </c>
      <c r="C13" s="97" t="s">
        <v>188</v>
      </c>
      <c r="D13" s="94" t="s">
        <v>172</v>
      </c>
      <c r="E13" s="97" t="s">
        <v>91</v>
      </c>
      <c r="F13" s="161">
        <v>4</v>
      </c>
      <c r="G13" s="161">
        <v>3.5</v>
      </c>
      <c r="H13" s="161">
        <v>1</v>
      </c>
      <c r="I13" s="161">
        <v>2</v>
      </c>
      <c r="J13" s="127">
        <f t="shared" si="0"/>
        <v>10.5</v>
      </c>
      <c r="K13" s="135"/>
      <c r="L13" s="127"/>
      <c r="M13" s="100" t="s">
        <v>229</v>
      </c>
      <c r="N13" s="150">
        <v>7</v>
      </c>
      <c r="O13" s="127" t="s">
        <v>228</v>
      </c>
    </row>
    <row r="14" spans="1:15" ht="56.25" customHeight="1">
      <c r="A14" s="51" t="s">
        <v>142</v>
      </c>
      <c r="B14" s="141">
        <v>10</v>
      </c>
      <c r="C14" s="157" t="s">
        <v>189</v>
      </c>
      <c r="D14" s="94" t="s">
        <v>172</v>
      </c>
      <c r="E14" s="135" t="s">
        <v>96</v>
      </c>
      <c r="F14" s="96">
        <v>6</v>
      </c>
      <c r="G14" s="135">
        <v>1</v>
      </c>
      <c r="H14" s="135">
        <v>2</v>
      </c>
      <c r="I14" s="135">
        <v>1</v>
      </c>
      <c r="J14" s="127">
        <f t="shared" si="0"/>
        <v>10</v>
      </c>
      <c r="K14" s="135"/>
      <c r="L14" s="127"/>
      <c r="M14" s="100" t="s">
        <v>229</v>
      </c>
      <c r="N14" s="135">
        <v>8</v>
      </c>
      <c r="O14" s="127" t="s">
        <v>228</v>
      </c>
    </row>
    <row r="15" spans="1:15" ht="57" customHeight="1">
      <c r="A15" s="135" t="s">
        <v>142</v>
      </c>
      <c r="B15" s="141">
        <v>11</v>
      </c>
      <c r="C15" s="127" t="s">
        <v>219</v>
      </c>
      <c r="D15" s="99" t="s">
        <v>217</v>
      </c>
      <c r="E15" s="127">
        <v>7</v>
      </c>
      <c r="F15" s="127">
        <v>8</v>
      </c>
      <c r="G15" s="127">
        <v>1</v>
      </c>
      <c r="H15" s="127">
        <v>1</v>
      </c>
      <c r="I15" s="127">
        <v>0</v>
      </c>
      <c r="J15" s="127">
        <f t="shared" si="0"/>
        <v>10</v>
      </c>
      <c r="K15" s="135"/>
      <c r="L15" s="127"/>
      <c r="M15" s="100" t="s">
        <v>229</v>
      </c>
      <c r="N15" s="89">
        <v>8</v>
      </c>
      <c r="O15" s="127" t="s">
        <v>230</v>
      </c>
    </row>
    <row r="16" spans="1:15" ht="50.25" customHeight="1">
      <c r="A16" s="96" t="s">
        <v>143</v>
      </c>
      <c r="B16" s="141">
        <v>12</v>
      </c>
      <c r="C16" s="135" t="s">
        <v>190</v>
      </c>
      <c r="D16" s="94" t="s">
        <v>172</v>
      </c>
      <c r="E16" s="127" t="s">
        <v>96</v>
      </c>
      <c r="F16" s="127">
        <v>7</v>
      </c>
      <c r="G16" s="127">
        <v>1.5</v>
      </c>
      <c r="H16" s="127">
        <v>0</v>
      </c>
      <c r="I16" s="127">
        <v>0.5</v>
      </c>
      <c r="J16" s="127">
        <f t="shared" si="0"/>
        <v>9</v>
      </c>
      <c r="K16" s="135"/>
      <c r="L16" s="135"/>
      <c r="M16" s="100" t="s">
        <v>229</v>
      </c>
      <c r="N16" s="89">
        <v>9</v>
      </c>
      <c r="O16" s="127" t="s">
        <v>228</v>
      </c>
    </row>
    <row r="19" spans="1:3" ht="15.75">
      <c r="A19" s="123" t="s">
        <v>170</v>
      </c>
    </row>
    <row r="21" spans="1:3" ht="15.75">
      <c r="A21" s="122" t="s">
        <v>237</v>
      </c>
      <c r="B21" s="122"/>
      <c r="C21" s="122"/>
    </row>
  </sheetData>
  <sortState ref="A5:O16">
    <sortCondition descending="1" ref="J5"/>
  </sortState>
  <pageMargins left="0.7" right="0.7" top="0.75" bottom="0.75" header="0.3" footer="0.3"/>
  <pageSetup paperSize="9" orientation="portrait" verticalDpi="0" r:id="rId1"/>
  <ignoredErrors>
    <ignoredError sqref="J5:J1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zoomScale="90" zoomScaleNormal="90" workbookViewId="0">
      <selection activeCell="Q5" sqref="Q5:R7"/>
    </sheetView>
  </sheetViews>
  <sheetFormatPr defaultRowHeight="15"/>
  <cols>
    <col min="1" max="1" width="16" customWidth="1"/>
    <col min="2" max="2" width="7.140625" customWidth="1"/>
    <col min="3" max="3" width="37.7109375" customWidth="1"/>
    <col min="4" max="4" width="37.140625" customWidth="1"/>
    <col min="5" max="5" width="7.28515625" customWidth="1"/>
    <col min="6" max="6" width="7.5703125" customWidth="1"/>
    <col min="7" max="8" width="7" customWidth="1"/>
    <col min="9" max="9" width="6" customWidth="1"/>
    <col min="10" max="10" width="7.7109375" customWidth="1"/>
    <col min="11" max="11" width="8.140625" customWidth="1"/>
    <col min="12" max="12" width="6.85546875" customWidth="1"/>
    <col min="13" max="13" width="14.28515625" customWidth="1"/>
    <col min="14" max="14" width="7.7109375" customWidth="1"/>
    <col min="15" max="15" width="36.28515625" customWidth="1"/>
  </cols>
  <sheetData>
    <row r="1" spans="1:15" ht="15.75">
      <c r="A1" s="101" t="s">
        <v>147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22"/>
      <c r="M1" s="122"/>
      <c r="N1" s="122"/>
      <c r="O1" s="122"/>
    </row>
    <row r="2" spans="1:15" ht="15.75">
      <c r="A2" s="101" t="s">
        <v>157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22"/>
      <c r="M2" s="122"/>
      <c r="N2" s="122"/>
      <c r="O2" s="122"/>
    </row>
    <row r="3" spans="1:15" ht="15.75">
      <c r="A3" s="101" t="s">
        <v>158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22"/>
      <c r="M3" s="122"/>
      <c r="N3" s="122"/>
      <c r="O3" s="122"/>
    </row>
    <row r="4" spans="1:15" s="86" customFormat="1" ht="69" customHeight="1">
      <c r="A4" s="7" t="s">
        <v>0</v>
      </c>
      <c r="B4" s="7" t="s">
        <v>1</v>
      </c>
      <c r="C4" s="121" t="s">
        <v>2</v>
      </c>
      <c r="D4" s="7" t="s">
        <v>141</v>
      </c>
      <c r="E4" s="121" t="s">
        <v>4</v>
      </c>
      <c r="F4" s="119" t="s">
        <v>5</v>
      </c>
      <c r="G4" s="119" t="s">
        <v>6</v>
      </c>
      <c r="H4" s="119" t="s">
        <v>7</v>
      </c>
      <c r="I4" s="119" t="s">
        <v>159</v>
      </c>
      <c r="J4" s="119" t="s">
        <v>156</v>
      </c>
      <c r="K4" s="7" t="s">
        <v>10</v>
      </c>
      <c r="L4" s="7" t="s">
        <v>11</v>
      </c>
      <c r="M4" s="7" t="s">
        <v>144</v>
      </c>
      <c r="N4" s="7" t="s">
        <v>145</v>
      </c>
      <c r="O4" s="7" t="s">
        <v>14</v>
      </c>
    </row>
    <row r="5" spans="1:15" ht="51.75" customHeight="1">
      <c r="A5" s="140" t="s">
        <v>142</v>
      </c>
      <c r="B5" s="141">
        <v>1</v>
      </c>
      <c r="C5" s="142" t="s">
        <v>191</v>
      </c>
      <c r="D5" s="94" t="s">
        <v>172</v>
      </c>
      <c r="E5" s="139" t="s">
        <v>192</v>
      </c>
      <c r="F5" s="142">
        <v>3</v>
      </c>
      <c r="G5" s="143">
        <v>4</v>
      </c>
      <c r="H5" s="143">
        <v>4</v>
      </c>
      <c r="I5" s="142">
        <v>0</v>
      </c>
      <c r="J5" s="144">
        <f t="shared" ref="J5:J11" si="0">SUM(F5:I5)</f>
        <v>11</v>
      </c>
      <c r="K5" s="95"/>
      <c r="L5" s="95">
        <v>11</v>
      </c>
      <c r="M5" s="95" t="s">
        <v>229</v>
      </c>
      <c r="N5" s="94">
        <v>1</v>
      </c>
      <c r="O5" s="138" t="s">
        <v>227</v>
      </c>
    </row>
    <row r="6" spans="1:15" ht="52.5" customHeight="1">
      <c r="A6" s="140" t="s">
        <v>142</v>
      </c>
      <c r="B6" s="141">
        <v>2</v>
      </c>
      <c r="C6" s="138" t="s">
        <v>226</v>
      </c>
      <c r="D6" s="99" t="s">
        <v>225</v>
      </c>
      <c r="E6" s="138">
        <v>8</v>
      </c>
      <c r="F6" s="145">
        <v>8</v>
      </c>
      <c r="G6" s="145">
        <v>2</v>
      </c>
      <c r="H6" s="145">
        <v>1</v>
      </c>
      <c r="I6" s="145">
        <v>0</v>
      </c>
      <c r="J6" s="146">
        <f t="shared" si="0"/>
        <v>11</v>
      </c>
      <c r="K6" s="96"/>
      <c r="L6" s="97">
        <v>11</v>
      </c>
      <c r="M6" s="95" t="s">
        <v>229</v>
      </c>
      <c r="N6" s="94">
        <v>1</v>
      </c>
      <c r="O6" s="138" t="s">
        <v>223</v>
      </c>
    </row>
    <row r="7" spans="1:15" ht="51" customHeight="1">
      <c r="A7" s="140" t="s">
        <v>142</v>
      </c>
      <c r="B7" s="141">
        <v>3</v>
      </c>
      <c r="C7" s="138" t="s">
        <v>193</v>
      </c>
      <c r="D7" s="94" t="s">
        <v>172</v>
      </c>
      <c r="E7" s="138" t="s">
        <v>47</v>
      </c>
      <c r="F7" s="145">
        <v>3</v>
      </c>
      <c r="G7" s="145">
        <v>0</v>
      </c>
      <c r="H7" s="145">
        <v>2</v>
      </c>
      <c r="I7" s="145">
        <v>4</v>
      </c>
      <c r="J7" s="146">
        <f t="shared" si="0"/>
        <v>9</v>
      </c>
      <c r="K7" s="96"/>
      <c r="L7" s="146">
        <v>9</v>
      </c>
      <c r="M7" s="95" t="s">
        <v>229</v>
      </c>
      <c r="N7" s="96">
        <v>2</v>
      </c>
      <c r="O7" s="138" t="s">
        <v>227</v>
      </c>
    </row>
    <row r="8" spans="1:15" ht="45" customHeight="1">
      <c r="A8" s="140" t="s">
        <v>142</v>
      </c>
      <c r="B8" s="141">
        <v>4</v>
      </c>
      <c r="C8" s="139" t="s">
        <v>194</v>
      </c>
      <c r="D8" s="94" t="s">
        <v>172</v>
      </c>
      <c r="E8" s="139" t="s">
        <v>192</v>
      </c>
      <c r="F8" s="142">
        <v>3</v>
      </c>
      <c r="G8" s="142">
        <v>4</v>
      </c>
      <c r="H8" s="142">
        <v>0</v>
      </c>
      <c r="I8" s="142">
        <v>2</v>
      </c>
      <c r="J8" s="146">
        <f t="shared" si="0"/>
        <v>9</v>
      </c>
      <c r="K8" s="95"/>
      <c r="L8" s="95">
        <v>9</v>
      </c>
      <c r="M8" s="95" t="s">
        <v>229</v>
      </c>
      <c r="N8" s="96">
        <v>2</v>
      </c>
      <c r="O8" s="138" t="s">
        <v>227</v>
      </c>
    </row>
    <row r="9" spans="1:15" ht="49.5" customHeight="1">
      <c r="A9" s="140" t="s">
        <v>142</v>
      </c>
      <c r="B9" s="141">
        <v>5</v>
      </c>
      <c r="C9" s="142" t="s">
        <v>195</v>
      </c>
      <c r="D9" s="94" t="s">
        <v>172</v>
      </c>
      <c r="E9" s="142" t="s">
        <v>47</v>
      </c>
      <c r="F9" s="142">
        <v>3</v>
      </c>
      <c r="G9" s="142">
        <v>2</v>
      </c>
      <c r="H9" s="142">
        <v>2</v>
      </c>
      <c r="I9" s="142">
        <v>1</v>
      </c>
      <c r="J9" s="146">
        <f t="shared" si="0"/>
        <v>8</v>
      </c>
      <c r="K9" s="96"/>
      <c r="L9" s="96">
        <v>8</v>
      </c>
      <c r="M9" s="95" t="s">
        <v>229</v>
      </c>
      <c r="N9" s="96">
        <v>3</v>
      </c>
      <c r="O9" s="138" t="s">
        <v>227</v>
      </c>
    </row>
    <row r="10" spans="1:15" ht="49.5" customHeight="1">
      <c r="A10" s="140" t="s">
        <v>142</v>
      </c>
      <c r="B10" s="141">
        <v>6</v>
      </c>
      <c r="C10" s="139" t="s">
        <v>196</v>
      </c>
      <c r="D10" s="94" t="s">
        <v>172</v>
      </c>
      <c r="E10" s="148" t="s">
        <v>192</v>
      </c>
      <c r="F10" s="148">
        <v>4</v>
      </c>
      <c r="G10" s="148">
        <v>4</v>
      </c>
      <c r="H10" s="148">
        <v>0</v>
      </c>
      <c r="I10" s="148">
        <v>0</v>
      </c>
      <c r="J10" s="146">
        <f t="shared" si="0"/>
        <v>8</v>
      </c>
      <c r="K10" s="96"/>
      <c r="L10" s="149">
        <v>8</v>
      </c>
      <c r="M10" s="95" t="s">
        <v>229</v>
      </c>
      <c r="N10" s="94">
        <v>3</v>
      </c>
      <c r="O10" s="138" t="s">
        <v>227</v>
      </c>
    </row>
    <row r="11" spans="1:15" ht="47.25">
      <c r="A11" s="135" t="s">
        <v>142</v>
      </c>
      <c r="B11" s="141">
        <v>7</v>
      </c>
      <c r="C11" s="142" t="s">
        <v>197</v>
      </c>
      <c r="D11" s="94" t="s">
        <v>172</v>
      </c>
      <c r="E11" s="142" t="s">
        <v>47</v>
      </c>
      <c r="F11" s="142">
        <v>1</v>
      </c>
      <c r="G11" s="142">
        <v>2</v>
      </c>
      <c r="H11" s="142">
        <v>1</v>
      </c>
      <c r="I11" s="142">
        <v>3</v>
      </c>
      <c r="J11" s="89">
        <f t="shared" si="0"/>
        <v>7</v>
      </c>
      <c r="K11" s="135"/>
      <c r="L11" s="135">
        <v>7</v>
      </c>
      <c r="M11" s="95" t="s">
        <v>229</v>
      </c>
      <c r="N11" s="150">
        <v>4</v>
      </c>
      <c r="O11" s="138" t="s">
        <v>227</v>
      </c>
    </row>
    <row r="13" spans="1:15" ht="15.75">
      <c r="A13" s="123" t="s">
        <v>169</v>
      </c>
    </row>
    <row r="15" spans="1:15" ht="15.75">
      <c r="A15" s="122" t="s">
        <v>236</v>
      </c>
      <c r="B15" s="122"/>
      <c r="C15" s="122"/>
    </row>
  </sheetData>
  <sortState ref="A5:O11">
    <sortCondition descending="1" ref="J5"/>
  </sortState>
  <pageMargins left="0.7" right="0.7" top="0.75" bottom="0.75" header="0.3" footer="0.3"/>
  <pageSetup paperSize="9" orientation="portrait" r:id="rId1"/>
  <ignoredErrors>
    <ignoredError sqref="J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2"/>
  <sheetViews>
    <sheetView zoomScale="80" zoomScaleNormal="80" workbookViewId="0">
      <selection activeCell="M24" sqref="M24"/>
    </sheetView>
  </sheetViews>
  <sheetFormatPr defaultRowHeight="15"/>
  <cols>
    <col min="1" max="1" width="15.28515625" customWidth="1"/>
    <col min="2" max="2" width="7.7109375" customWidth="1"/>
    <col min="3" max="3" width="34.85546875" customWidth="1"/>
    <col min="4" max="4" width="34" customWidth="1"/>
    <col min="5" max="5" width="8.85546875" customWidth="1"/>
    <col min="6" max="6" width="9.28515625" customWidth="1"/>
    <col min="7" max="8" width="10.28515625" customWidth="1"/>
    <col min="9" max="9" width="10.7109375" customWidth="1"/>
    <col min="10" max="10" width="11" customWidth="1"/>
    <col min="11" max="11" width="9.42578125" customWidth="1"/>
    <col min="12" max="12" width="8.5703125" customWidth="1"/>
    <col min="13" max="13" width="12.28515625" customWidth="1"/>
    <col min="14" max="14" width="7.85546875" customWidth="1"/>
    <col min="15" max="15" width="30.140625" customWidth="1"/>
  </cols>
  <sheetData>
    <row r="1" spans="1:15" ht="15.75">
      <c r="A1" s="101" t="s">
        <v>147</v>
      </c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22"/>
      <c r="M1" s="122"/>
      <c r="N1" s="122"/>
      <c r="O1" s="122"/>
    </row>
    <row r="2" spans="1:15" ht="15.75">
      <c r="A2" s="101" t="s">
        <v>161</v>
      </c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22"/>
      <c r="M2" s="122"/>
      <c r="N2" s="122"/>
      <c r="O2" s="122"/>
    </row>
    <row r="3" spans="1:15" ht="15.75">
      <c r="A3" s="101" t="s">
        <v>162</v>
      </c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22"/>
      <c r="M3" s="122"/>
      <c r="N3" s="122"/>
      <c r="O3" s="122"/>
    </row>
    <row r="4" spans="1:15" ht="68.25" customHeight="1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119" t="s">
        <v>5</v>
      </c>
      <c r="G4" s="119" t="s">
        <v>6</v>
      </c>
      <c r="H4" s="119" t="s">
        <v>7</v>
      </c>
      <c r="I4" s="119" t="s">
        <v>8</v>
      </c>
      <c r="J4" s="119" t="s">
        <v>160</v>
      </c>
      <c r="K4" s="7" t="s">
        <v>10</v>
      </c>
      <c r="L4" s="7" t="s">
        <v>11</v>
      </c>
      <c r="M4" s="7" t="s">
        <v>144</v>
      </c>
      <c r="N4" s="7" t="s">
        <v>145</v>
      </c>
      <c r="O4" s="7" t="s">
        <v>14</v>
      </c>
    </row>
    <row r="5" spans="1:15" ht="75" customHeight="1">
      <c r="A5" s="116" t="s">
        <v>142</v>
      </c>
      <c r="B5" s="136">
        <v>1</v>
      </c>
      <c r="C5" s="26" t="s">
        <v>198</v>
      </c>
      <c r="D5" s="107" t="s">
        <v>172</v>
      </c>
      <c r="E5" s="26" t="s">
        <v>199</v>
      </c>
      <c r="F5" s="111">
        <v>4</v>
      </c>
      <c r="G5" s="111">
        <v>3</v>
      </c>
      <c r="H5" s="111">
        <v>4</v>
      </c>
      <c r="I5" s="111">
        <v>3</v>
      </c>
      <c r="J5" s="137">
        <f t="shared" ref="J5:J8" si="0">SUM(F5:I5)</f>
        <v>14</v>
      </c>
      <c r="K5" s="26"/>
      <c r="L5" s="137">
        <v>14</v>
      </c>
      <c r="M5" s="26" t="s">
        <v>222</v>
      </c>
      <c r="N5" s="26">
        <v>1</v>
      </c>
      <c r="O5" s="106" t="s">
        <v>227</v>
      </c>
    </row>
    <row r="6" spans="1:15" ht="67.5" customHeight="1">
      <c r="A6" s="116" t="s">
        <v>142</v>
      </c>
      <c r="B6" s="136">
        <v>2</v>
      </c>
      <c r="C6" s="112" t="s">
        <v>200</v>
      </c>
      <c r="D6" s="107" t="s">
        <v>172</v>
      </c>
      <c r="E6" s="114" t="s">
        <v>199</v>
      </c>
      <c r="F6" s="128">
        <v>4</v>
      </c>
      <c r="G6" s="128">
        <v>4</v>
      </c>
      <c r="H6" s="128">
        <v>4</v>
      </c>
      <c r="I6" s="128">
        <v>0</v>
      </c>
      <c r="J6" s="137">
        <f t="shared" si="0"/>
        <v>12</v>
      </c>
      <c r="K6" s="114"/>
      <c r="L6" s="137">
        <v>12</v>
      </c>
      <c r="M6" s="26" t="s">
        <v>222</v>
      </c>
      <c r="N6" s="26">
        <v>2</v>
      </c>
      <c r="O6" s="106" t="s">
        <v>227</v>
      </c>
    </row>
    <row r="7" spans="1:15" ht="66.75" customHeight="1">
      <c r="A7" s="116" t="s">
        <v>142</v>
      </c>
      <c r="B7" s="136">
        <v>3</v>
      </c>
      <c r="C7" s="111" t="s">
        <v>201</v>
      </c>
      <c r="D7" s="107" t="s">
        <v>172</v>
      </c>
      <c r="E7" s="117" t="s">
        <v>199</v>
      </c>
      <c r="F7" s="128">
        <v>7</v>
      </c>
      <c r="G7" s="114">
        <v>2</v>
      </c>
      <c r="H7" s="114">
        <v>1</v>
      </c>
      <c r="I7" s="114">
        <v>2</v>
      </c>
      <c r="J7" s="137">
        <f t="shared" si="0"/>
        <v>12</v>
      </c>
      <c r="K7" s="128"/>
      <c r="L7" s="137">
        <v>12</v>
      </c>
      <c r="M7" s="26" t="s">
        <v>222</v>
      </c>
      <c r="N7" s="26">
        <v>2</v>
      </c>
      <c r="O7" s="106" t="s">
        <v>227</v>
      </c>
    </row>
    <row r="8" spans="1:15" ht="67.5" customHeight="1">
      <c r="A8" s="26" t="s">
        <v>142</v>
      </c>
      <c r="B8" s="136">
        <v>4</v>
      </c>
      <c r="C8" s="115" t="s">
        <v>202</v>
      </c>
      <c r="D8" s="107" t="s">
        <v>172</v>
      </c>
      <c r="E8" s="117" t="s">
        <v>203</v>
      </c>
      <c r="F8" s="111">
        <v>3</v>
      </c>
      <c r="G8" s="26">
        <v>1</v>
      </c>
      <c r="H8" s="26">
        <v>2</v>
      </c>
      <c r="I8" s="26">
        <v>2</v>
      </c>
      <c r="J8" s="137">
        <f t="shared" si="0"/>
        <v>8</v>
      </c>
      <c r="K8" s="26"/>
      <c r="L8" s="137">
        <v>8</v>
      </c>
      <c r="M8" s="26" t="s">
        <v>229</v>
      </c>
      <c r="N8" s="26">
        <v>3</v>
      </c>
      <c r="O8" s="106" t="s">
        <v>227</v>
      </c>
    </row>
    <row r="10" spans="1:15" ht="15.75">
      <c r="A10" s="123" t="s">
        <v>170</v>
      </c>
    </row>
    <row r="12" spans="1:15" ht="15.75">
      <c r="A12" s="122" t="s">
        <v>235</v>
      </c>
      <c r="B12" s="122"/>
      <c r="C12" s="122"/>
    </row>
  </sheetData>
  <sortState ref="A5:O29">
    <sortCondition descending="1" ref="J5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"/>
  <sheetViews>
    <sheetView zoomScale="80" zoomScaleNormal="80" workbookViewId="0">
      <selection activeCell="Q5" sqref="Q5:R7"/>
    </sheetView>
  </sheetViews>
  <sheetFormatPr defaultRowHeight="15"/>
  <cols>
    <col min="1" max="1" width="17.7109375" customWidth="1"/>
    <col min="2" max="2" width="5.85546875" customWidth="1"/>
    <col min="3" max="3" width="29.5703125" customWidth="1"/>
    <col min="4" max="4" width="34" customWidth="1"/>
    <col min="5" max="5" width="11.28515625" customWidth="1"/>
    <col min="6" max="6" width="10.140625" customWidth="1"/>
    <col min="7" max="7" width="9.7109375" customWidth="1"/>
    <col min="8" max="8" width="10.140625" customWidth="1"/>
    <col min="9" max="9" width="9.140625" customWidth="1"/>
    <col min="10" max="10" width="8.42578125" customWidth="1"/>
    <col min="11" max="11" width="10.140625" customWidth="1"/>
    <col min="12" max="12" width="13.5703125" customWidth="1"/>
    <col min="13" max="13" width="7.7109375" customWidth="1"/>
    <col min="14" max="14" width="28.42578125" customWidth="1"/>
  </cols>
  <sheetData>
    <row r="1" spans="1:14" ht="15.75">
      <c r="A1" s="101" t="s">
        <v>147</v>
      </c>
      <c r="B1" s="102"/>
      <c r="C1" s="103"/>
      <c r="D1" s="103"/>
      <c r="E1" s="103"/>
      <c r="F1" s="103"/>
      <c r="G1" s="103"/>
      <c r="H1" s="103"/>
      <c r="I1" s="122"/>
      <c r="J1" s="122"/>
      <c r="K1" s="122"/>
      <c r="L1" s="122"/>
      <c r="M1" s="122"/>
      <c r="N1" s="122"/>
    </row>
    <row r="2" spans="1:14" ht="15.75">
      <c r="A2" s="101" t="s">
        <v>164</v>
      </c>
      <c r="B2" s="102"/>
      <c r="C2" s="103"/>
      <c r="D2" s="103"/>
      <c r="E2" s="103"/>
      <c r="F2" s="103"/>
      <c r="G2" s="103"/>
      <c r="H2" s="103"/>
      <c r="I2" s="122"/>
      <c r="J2" s="122"/>
      <c r="K2" s="122"/>
      <c r="L2" s="122"/>
      <c r="M2" s="122"/>
      <c r="N2" s="122"/>
    </row>
    <row r="3" spans="1:14" ht="15.75">
      <c r="A3" s="101" t="s">
        <v>165</v>
      </c>
      <c r="B3" s="102"/>
      <c r="C3" s="103"/>
      <c r="D3" s="103"/>
      <c r="E3" s="103"/>
      <c r="F3" s="103"/>
      <c r="G3" s="103"/>
      <c r="H3" s="103"/>
      <c r="I3" s="122"/>
      <c r="J3" s="122"/>
      <c r="K3" s="122"/>
      <c r="L3" s="122"/>
      <c r="M3" s="122"/>
      <c r="N3" s="122"/>
    </row>
    <row r="4" spans="1:14" ht="82.5" customHeight="1">
      <c r="A4" s="7" t="s">
        <v>0</v>
      </c>
      <c r="B4" s="7" t="s">
        <v>1</v>
      </c>
      <c r="C4" s="121" t="s">
        <v>2</v>
      </c>
      <c r="D4" s="7" t="s">
        <v>141</v>
      </c>
      <c r="E4" s="7" t="s">
        <v>4</v>
      </c>
      <c r="F4" s="119" t="s">
        <v>5</v>
      </c>
      <c r="G4" s="119" t="s">
        <v>146</v>
      </c>
      <c r="H4" s="119" t="s">
        <v>7</v>
      </c>
      <c r="I4" s="119" t="s">
        <v>163</v>
      </c>
      <c r="J4" s="7" t="s">
        <v>10</v>
      </c>
      <c r="K4" s="7" t="s">
        <v>11</v>
      </c>
      <c r="L4" s="7" t="s">
        <v>144</v>
      </c>
      <c r="M4" s="7" t="s">
        <v>145</v>
      </c>
      <c r="N4" s="7" t="s">
        <v>14</v>
      </c>
    </row>
    <row r="5" spans="1:14" ht="67.5" customHeight="1">
      <c r="A5" s="26" t="s">
        <v>142</v>
      </c>
      <c r="B5" s="134">
        <v>1</v>
      </c>
      <c r="C5" s="26" t="s">
        <v>204</v>
      </c>
      <c r="D5" s="107" t="s">
        <v>172</v>
      </c>
      <c r="E5" s="117" t="s">
        <v>205</v>
      </c>
      <c r="F5" s="132">
        <v>6</v>
      </c>
      <c r="G5" s="132">
        <v>9</v>
      </c>
      <c r="H5" s="132">
        <v>4</v>
      </c>
      <c r="I5" s="132">
        <f t="shared" ref="I5:I8" si="0">SUM(F5:H5)</f>
        <v>19</v>
      </c>
      <c r="J5" s="132"/>
      <c r="K5" s="132">
        <v>19</v>
      </c>
      <c r="L5" s="114" t="s">
        <v>224</v>
      </c>
      <c r="M5" s="173">
        <v>1</v>
      </c>
      <c r="N5" s="26" t="s">
        <v>227</v>
      </c>
    </row>
    <row r="6" spans="1:14" ht="66" customHeight="1">
      <c r="A6" s="26" t="s">
        <v>142</v>
      </c>
      <c r="B6" s="134">
        <v>2</v>
      </c>
      <c r="C6" s="114" t="s">
        <v>206</v>
      </c>
      <c r="D6" s="107" t="s">
        <v>172</v>
      </c>
      <c r="E6" s="117" t="s">
        <v>205</v>
      </c>
      <c r="F6" s="132">
        <v>4</v>
      </c>
      <c r="G6" s="132">
        <v>4</v>
      </c>
      <c r="H6" s="132">
        <v>2</v>
      </c>
      <c r="I6" s="133">
        <f t="shared" si="0"/>
        <v>10</v>
      </c>
      <c r="J6" s="133"/>
      <c r="K6" s="133">
        <v>10</v>
      </c>
      <c r="L6" s="118" t="s">
        <v>229</v>
      </c>
      <c r="M6" s="173">
        <v>2</v>
      </c>
      <c r="N6" s="26" t="s">
        <v>227</v>
      </c>
    </row>
    <row r="7" spans="1:14" ht="60.75" customHeight="1">
      <c r="A7" s="26" t="s">
        <v>142</v>
      </c>
      <c r="B7" s="134">
        <v>3</v>
      </c>
      <c r="C7" s="118" t="s">
        <v>207</v>
      </c>
      <c r="D7" s="107" t="s">
        <v>172</v>
      </c>
      <c r="E7" s="118" t="s">
        <v>205</v>
      </c>
      <c r="F7" s="118">
        <v>5</v>
      </c>
      <c r="G7" s="118">
        <v>2</v>
      </c>
      <c r="H7" s="118">
        <v>1</v>
      </c>
      <c r="I7" s="132">
        <f t="shared" si="0"/>
        <v>8</v>
      </c>
      <c r="J7" s="132"/>
      <c r="K7" s="132">
        <v>8</v>
      </c>
      <c r="L7" s="118" t="s">
        <v>229</v>
      </c>
      <c r="M7" s="173">
        <v>3</v>
      </c>
      <c r="N7" s="26" t="s">
        <v>227</v>
      </c>
    </row>
    <row r="8" spans="1:14" ht="69.75" customHeight="1">
      <c r="A8" s="26" t="s">
        <v>142</v>
      </c>
      <c r="B8" s="134">
        <v>4</v>
      </c>
      <c r="C8" s="114" t="s">
        <v>208</v>
      </c>
      <c r="D8" s="107" t="s">
        <v>172</v>
      </c>
      <c r="E8" s="117" t="s">
        <v>209</v>
      </c>
      <c r="F8" s="132">
        <v>1</v>
      </c>
      <c r="G8" s="132">
        <v>1</v>
      </c>
      <c r="H8" s="132">
        <v>0</v>
      </c>
      <c r="I8" s="132">
        <f t="shared" si="0"/>
        <v>2</v>
      </c>
      <c r="J8" s="26"/>
      <c r="K8" s="132">
        <v>2</v>
      </c>
      <c r="L8" s="118" t="s">
        <v>229</v>
      </c>
      <c r="M8" s="173">
        <v>4</v>
      </c>
      <c r="N8" s="26" t="s">
        <v>227</v>
      </c>
    </row>
    <row r="9" spans="1:14" ht="15.75">
      <c r="A9" s="88"/>
      <c r="B9" s="88"/>
      <c r="C9" s="125"/>
      <c r="D9" s="124"/>
      <c r="E9" s="126"/>
      <c r="F9" s="126"/>
      <c r="G9" s="126"/>
      <c r="H9" s="126"/>
      <c r="I9" s="88"/>
      <c r="J9" s="88"/>
      <c r="K9" s="88"/>
      <c r="L9" s="88"/>
      <c r="M9" s="88"/>
      <c r="N9" s="88"/>
    </row>
    <row r="10" spans="1:14" ht="15.75">
      <c r="A10" s="123" t="s">
        <v>169</v>
      </c>
    </row>
    <row r="12" spans="1:14" ht="15.75">
      <c r="A12" s="122" t="s">
        <v>234</v>
      </c>
      <c r="B12" s="122"/>
      <c r="C12" s="122"/>
    </row>
  </sheetData>
  <sortState ref="A5:O15">
    <sortCondition descending="1" ref="I5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G11"/>
  <sheetViews>
    <sheetView zoomScale="80" zoomScaleNormal="80" workbookViewId="0">
      <selection activeCell="N22" sqref="N22"/>
    </sheetView>
  </sheetViews>
  <sheetFormatPr defaultRowHeight="15"/>
  <cols>
    <col min="1" max="1" width="15.85546875" customWidth="1"/>
    <col min="2" max="2" width="7.42578125" customWidth="1"/>
    <col min="3" max="3" width="36.5703125" customWidth="1"/>
    <col min="4" max="4" width="28.5703125" customWidth="1"/>
    <col min="5" max="5" width="8.28515625" customWidth="1"/>
    <col min="6" max="6" width="9.42578125" customWidth="1"/>
    <col min="7" max="7" width="9.7109375" customWidth="1"/>
    <col min="8" max="8" width="10.5703125" customWidth="1"/>
    <col min="9" max="9" width="9.28515625" customWidth="1"/>
    <col min="10" max="10" width="7.85546875" customWidth="1"/>
    <col min="11" max="11" width="7.42578125" customWidth="1"/>
    <col min="12" max="12" width="15" customWidth="1"/>
    <col min="13" max="13" width="7.42578125" customWidth="1"/>
    <col min="14" max="14" width="40.7109375" customWidth="1"/>
  </cols>
  <sheetData>
    <row r="1" spans="1:59" ht="15.75">
      <c r="A1" s="101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59" ht="15.75">
      <c r="A2" s="101" t="s">
        <v>167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59" ht="15.75">
      <c r="A3" s="101" t="s">
        <v>168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59" s="87" customFormat="1" ht="70.5" customHeight="1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119" t="s">
        <v>5</v>
      </c>
      <c r="G4" s="119" t="s">
        <v>146</v>
      </c>
      <c r="H4" s="119" t="s">
        <v>7</v>
      </c>
      <c r="I4" s="119" t="s">
        <v>166</v>
      </c>
      <c r="J4" s="7" t="s">
        <v>10</v>
      </c>
      <c r="K4" s="7" t="s">
        <v>11</v>
      </c>
      <c r="L4" s="7" t="s">
        <v>144</v>
      </c>
      <c r="M4" s="7" t="s">
        <v>145</v>
      </c>
      <c r="N4" s="7" t="s">
        <v>14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</row>
    <row r="5" spans="1:59" s="84" customFormat="1" ht="78.75">
      <c r="A5" s="129" t="s">
        <v>143</v>
      </c>
      <c r="B5" s="130">
        <v>1</v>
      </c>
      <c r="C5" s="112" t="s">
        <v>210</v>
      </c>
      <c r="D5" s="107" t="s">
        <v>172</v>
      </c>
      <c r="E5" s="106" t="s">
        <v>211</v>
      </c>
      <c r="F5" s="114">
        <v>9</v>
      </c>
      <c r="G5" s="114">
        <v>5</v>
      </c>
      <c r="H5" s="128">
        <v>4</v>
      </c>
      <c r="I5" s="26">
        <f t="shared" ref="I5:I7" si="0">SUM(F5:H5)</f>
        <v>18</v>
      </c>
      <c r="J5" s="114"/>
      <c r="K5" s="26">
        <v>18</v>
      </c>
      <c r="L5" s="114" t="s">
        <v>222</v>
      </c>
      <c r="M5" s="117">
        <v>1</v>
      </c>
      <c r="N5" s="26" t="s">
        <v>227</v>
      </c>
      <c r="P5"/>
      <c r="Q5"/>
    </row>
    <row r="6" spans="1:59" s="84" customFormat="1" ht="78.75">
      <c r="A6" s="129" t="s">
        <v>143</v>
      </c>
      <c r="B6" s="131">
        <v>2</v>
      </c>
      <c r="C6" s="26" t="s">
        <v>212</v>
      </c>
      <c r="D6" s="107" t="s">
        <v>172</v>
      </c>
      <c r="E6" s="26" t="s">
        <v>211</v>
      </c>
      <c r="F6" s="26">
        <v>6</v>
      </c>
      <c r="G6" s="26">
        <v>4</v>
      </c>
      <c r="H6" s="26">
        <v>0</v>
      </c>
      <c r="I6" s="26">
        <f t="shared" si="0"/>
        <v>10</v>
      </c>
      <c r="J6" s="26"/>
      <c r="K6" s="26">
        <v>10</v>
      </c>
      <c r="L6" s="26" t="s">
        <v>229</v>
      </c>
      <c r="M6" s="113">
        <v>2</v>
      </c>
      <c r="N6" s="26" t="s">
        <v>227</v>
      </c>
      <c r="P6"/>
      <c r="Q6"/>
    </row>
    <row r="7" spans="1:59" s="84" customFormat="1" ht="78.75">
      <c r="A7" s="129" t="s">
        <v>143</v>
      </c>
      <c r="B7" s="130">
        <v>3</v>
      </c>
      <c r="C7" s="114" t="s">
        <v>213</v>
      </c>
      <c r="D7" s="107" t="s">
        <v>172</v>
      </c>
      <c r="E7" s="106" t="s">
        <v>211</v>
      </c>
      <c r="F7" s="111">
        <v>4</v>
      </c>
      <c r="G7" s="26">
        <v>3</v>
      </c>
      <c r="H7" s="26">
        <v>2</v>
      </c>
      <c r="I7" s="26">
        <f t="shared" si="0"/>
        <v>9</v>
      </c>
      <c r="J7" s="118"/>
      <c r="K7" s="26">
        <v>9</v>
      </c>
      <c r="L7" s="26" t="s">
        <v>229</v>
      </c>
      <c r="M7" s="117">
        <v>3</v>
      </c>
      <c r="N7" s="26" t="s">
        <v>227</v>
      </c>
      <c r="P7"/>
      <c r="Q7"/>
    </row>
    <row r="9" spans="1:59" ht="15.75">
      <c r="A9" s="123" t="s">
        <v>169</v>
      </c>
    </row>
    <row r="11" spans="1:59" ht="15.75">
      <c r="A11" s="122" t="s">
        <v>233</v>
      </c>
      <c r="B11" s="122"/>
      <c r="C11" s="122"/>
    </row>
  </sheetData>
  <sortState ref="A5:O15">
    <sortCondition descending="1" ref="I5"/>
  </sortState>
  <pageMargins left="0.7" right="0.7" top="0.75" bottom="0.75" header="0.3" footer="0.3"/>
  <pageSetup paperSize="9" orientation="portrait" r:id="rId1"/>
  <ignoredErrors>
    <ignoredError sqref="I5:I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2023-09-28T11:29:25Z</dcterms:modified>
</cp:coreProperties>
</file>