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класс'!$A$5:$O$5</definedName>
    <definedName name="_xlnm._FilterDatabase" localSheetId="7" hidden="1">'11 класс'!$A$5:$O$5</definedName>
    <definedName name="_xlnm._FilterDatabase" localSheetId="3" hidden="1">'7 кл'!$A$5:$O$5</definedName>
    <definedName name="_xlnm._FilterDatabase" localSheetId="2" hidden="1">'7 класс'!$A$7:$S$7</definedName>
    <definedName name="_xlnm._FilterDatabase" localSheetId="4" hidden="1">'8 класс'!$A$5:$O$5</definedName>
    <definedName name="_xlnm._FilterDatabase" localSheetId="5" hidden="1">'9 класс'!$A$5:$O$5</definedName>
  </definedNames>
  <calcPr calcId="124519"/>
</workbook>
</file>

<file path=xl/calcChain.xml><?xml version="1.0" encoding="utf-8"?>
<calcChain xmlns="http://schemas.openxmlformats.org/spreadsheetml/2006/main">
  <c r="J16" i="8"/>
  <c r="J12"/>
  <c r="J10"/>
  <c r="J14"/>
  <c r="J11"/>
  <c r="J6"/>
  <c r="J15"/>
  <c r="J7"/>
  <c r="J15" i="16"/>
  <c r="J8"/>
  <c r="J17"/>
  <c r="J21"/>
  <c r="J7"/>
  <c r="J18"/>
  <c r="J6"/>
  <c r="J20"/>
  <c r="G6" i="18"/>
  <c r="J18" l="1"/>
  <c r="J9"/>
  <c r="J8"/>
  <c r="J9" i="8"/>
  <c r="J8"/>
  <c r="J6" i="11"/>
  <c r="J10"/>
  <c r="J11" i="17"/>
  <c r="J13" i="8"/>
  <c r="J9" i="16"/>
  <c r="J17" i="18"/>
  <c r="J16"/>
  <c r="J14"/>
  <c r="J8" i="11"/>
  <c r="J7" i="14"/>
  <c r="J8" i="13"/>
  <c r="J6"/>
  <c r="J7"/>
  <c r="J11" i="11"/>
  <c r="J13"/>
  <c r="J10" i="17"/>
  <c r="J12"/>
  <c r="J14"/>
  <c r="J15"/>
  <c r="J9"/>
  <c r="J6"/>
  <c r="J7"/>
  <c r="J16"/>
  <c r="J13"/>
  <c r="J23" i="16"/>
  <c r="J14"/>
  <c r="J10"/>
  <c r="J22"/>
  <c r="J11"/>
  <c r="J6" i="18"/>
  <c r="J15"/>
  <c r="J12"/>
  <c r="J11"/>
  <c r="J10"/>
  <c r="J7"/>
  <c r="J9" i="13" l="1"/>
  <c r="J13" i="16"/>
  <c r="J12"/>
  <c r="J6" i="14" l="1"/>
  <c r="J10" i="13"/>
  <c r="J16" i="16"/>
  <c r="J19"/>
  <c r="J13" i="18"/>
  <c r="J7" i="11"/>
  <c r="J9"/>
  <c r="J12"/>
  <c r="J8" i="17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<sst xmlns="http://schemas.openxmlformats.org/spreadsheetml/2006/main" count="946" uniqueCount="275">
  <si>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</si>
  <si>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</si>
  <si>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</si>
  <si>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</si>
  <si>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</si>
  <si>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</si>
  <si>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</si>
  <si>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</si>
  <si>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</si>
  <si>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</si>
  <si>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</si>
  <si>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</si>
  <si>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</si>
  <si>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</si>
  <si>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</si>
  <si>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</si>
  <si>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</si>
  <si>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</si>
  <si>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</si>
  <si>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</si>
  <si>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</si>
  <si>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</si>
  <si>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</si>
  <si>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</si>
  <si>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</si>
  <si>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</si>
  <si>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</si>
  <si>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</si>
  <si>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</si>
  <si>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</si>
  <si>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</si>
  <si>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</si>
  <si>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</si>
  <si>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</si>
  <si>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</si>
  <si>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</si>
  <si>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</si>
  <si>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</si>
  <si>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</si>
  <si>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</si>
  <si>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</si>
  <si>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</si>
  <si>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</si>
  <si>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</si>
  <si>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</si>
  <si>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</si>
  <si>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</si>
  <si>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</si>
  <si>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</si>
  <si>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</si>
  <si>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</si>
  <si>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</si>
  <si>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</si>
  <si>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</si>
  <si>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</si>
  <si>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</si>
  <si>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</si>
  <si>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</si>
  <si>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</si>
  <si>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</si>
  <si>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</si>
  <si>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</si>
  <si>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</si>
  <si>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</si>
  <si>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</si>
  <si>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</si>
  <si>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</si>
  <si>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</si>
  <si>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</si>
  <si>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</si>
  <si>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</si>
  <si>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</si>
  <si>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</si>
  <si>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</si>
  <si>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</si>
  <si>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</si>
  <si>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</si>
  <si>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</si>
  <si>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</si>
  <si>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</si>
  <si>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</si>
  <si>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</si>
  <si>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</si>
  <si>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</si>
  <si>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</si>
  <si>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</si>
  <si>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</si>
  <si>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</si>
  <si>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</si>
  <si>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</si>
  <si>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</si>
  <si>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</si>
  <si>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</si>
  <si>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</si>
  <si>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</si>
  <si>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</si>
  <si>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</si>
  <si>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</si>
  <si>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</si>
  <si>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</si>
  <si>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</si>
  <si>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</si>
  <si>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</si>
  <si>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</si>
  <si>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</si>
  <si>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</si>
  <si>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</si>
  <si>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</si>
  <si>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</si>
  <si>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</si>
  <si>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</si>
  <si>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</si>
  <si>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</si>
  <si>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</si>
  <si>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</si>
  <si>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</si>
  <si>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</si>
  <si>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</si>
  <si>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</si>
  <si>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</si>
  <si>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</si>
  <si>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</si>
  <si>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</si>
  <si>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</si>
  <si>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</si>
  <si>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</si>
  <si>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</si>
  <si>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</si>
  <si>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</si>
  <si>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</si>
  <si>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</si>
  <si>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</si>
  <si>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</si>
  <si>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</si>
  <si>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</si>
  <si>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</si>
  <si>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</si>
  <si>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</si>
  <si>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</si>
  <si>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</si>
  <si>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</si>
  <si>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</si>
  <si>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аудирование</t>
  </si>
  <si>
    <t>чтение</t>
  </si>
  <si>
    <t>лексика грамматика</t>
  </si>
  <si>
    <t>письмо</t>
  </si>
  <si>
    <t>английский язык</t>
  </si>
  <si>
    <t xml:space="preserve">Статус </t>
  </si>
  <si>
    <t xml:space="preserve">Рейтинговое место </t>
  </si>
  <si>
    <t>Всего       макс.    40 б.</t>
  </si>
  <si>
    <t>Протокол заседания жюри школьного этапа всероссийской олимпиады школьников по английскому языку Калининский район от 29 сентября 2023 года</t>
  </si>
  <si>
    <t>Повестка: утверждение результатов  школьного этапа всероссийской олимпиады по английскому языку 2023 года, 11 класс</t>
  </si>
  <si>
    <t>Решили: утвердить результаты школьного этапа всероссийской олимпиады по  английскому языку 2023года, 11 класс</t>
  </si>
  <si>
    <t>Повестка: утверждение результатов  школьного этапа всероссийской олимпиады по английскому языку 2023 года, 10 класс</t>
  </si>
  <si>
    <t>Решили: утвердить результаты школьного этапа всероссийской олимпиады по  английскому языку 2023 года, 10 класс</t>
  </si>
  <si>
    <t>Всего         макс.    40 б.</t>
  </si>
  <si>
    <t>Всего         макс. 40 б.</t>
  </si>
  <si>
    <t>Председатель:                        Майорова В.В.</t>
  </si>
  <si>
    <t>Повестка: утверждение результатов  школьного этапа всероссийской олимпиады по английскому языку 2023 года, 9 класс</t>
  </si>
  <si>
    <t>Решили: утвердить результаты школьного этапа всероссийской олимпиады по  английскому языку 2023 года, 9 класс</t>
  </si>
  <si>
    <t>Всего         макс. 55 б.</t>
  </si>
  <si>
    <t>Протокол заседания жюри школьного этапа всероссийской олимпиады школьников по английскому языку Калининский район от 29 сентября 2023года</t>
  </si>
  <si>
    <t>Повестка: утверждение результатов  школьного этапа всероссийской олимпиады по английскому языку 2023 года, 8 класс</t>
  </si>
  <si>
    <t>Решили: утвердить результаты школьного этапа всероссийской олимпиады по  английскому языку 2023 года, 8 класс</t>
  </si>
  <si>
    <t>Протокол заседания жюри школьного этапа всероссийской олимпиады школьников по английскому языку  Калининский район от  29  сентября 2023 года</t>
  </si>
  <si>
    <t>Повестка: утверждение результатов  школьного этапа всероссийской олимпиады по английскому языку 2023 года, 7 класс</t>
  </si>
  <si>
    <t>Решили: утвердить результаты школьного этапа всероссийской олимпиады по  английскому языку 2023 года, 7 класс</t>
  </si>
  <si>
    <t>Всего          макс. 35 б.</t>
  </si>
  <si>
    <t>Повестка: утверждение результатов  школьного этапа всероссийской олимпиады по английскому языку 2023 года, 6 класс</t>
  </si>
  <si>
    <t>Решили: утвердить результаты школьного этапа всероссийской олимпиады по  английскому языку 2023 года, 6 класс</t>
  </si>
  <si>
    <t>Повестка: утверждение результатов  школьного этапа всероссийской олимпиады по английскому языку 2023 года, 5 класс</t>
  </si>
  <si>
    <t>Решили: утвердить результаты школьного этапа всероссийской олимпиады по  английскому языку 2023 года, 5 класс</t>
  </si>
  <si>
    <t>Беликова Виктория Евгеньевна</t>
  </si>
  <si>
    <t>МБОУ "СОШ с.Казачка Калининского района Саратовской области"</t>
  </si>
  <si>
    <t>Савенко Дарья Олеговна</t>
  </si>
  <si>
    <t>Солдаткин Александр Витальевич</t>
  </si>
  <si>
    <t>Закарян Марианна Гагиковна</t>
  </si>
  <si>
    <t>Елунина Евгения Александровна</t>
  </si>
  <si>
    <t>МБОУ "СОШ с. Колокольцовка Калининского района Саратовской области"</t>
  </si>
  <si>
    <t>Черноусенко Валерия Владимировна</t>
  </si>
  <si>
    <t>Майорова Виктория Викторовна</t>
  </si>
  <si>
    <t>Жирнихин Святослав Игоревич</t>
  </si>
  <si>
    <t>Папоян Нарек Арменович</t>
  </si>
  <si>
    <t>Катренко Дмитрий Алексеевич</t>
  </si>
  <si>
    <t>ГБОУ СО "Санаторная школа-интернат г. Калининска"</t>
  </si>
  <si>
    <t>Ильин Валерий Алексеевич</t>
  </si>
  <si>
    <t>Митрофанов Арсен Рафикович</t>
  </si>
  <si>
    <t>Павлова Юлия Александровна</t>
  </si>
  <si>
    <t>Конькова Татьяна Андреевна</t>
  </si>
  <si>
    <t>Шугуров Артем Андреевич</t>
  </si>
  <si>
    <t>Наумова Варвара Дмитриевна</t>
  </si>
  <si>
    <t>МБОУ "СОШ №1 им. Героя Советского Союза П.И. Чиркина г.Калининска Саратовской области"</t>
  </si>
  <si>
    <t>5а</t>
  </si>
  <si>
    <t>Турлыков Данила Дмитриевич</t>
  </si>
  <si>
    <t>5б</t>
  </si>
  <si>
    <t>Жаворонков Михаил Павлович</t>
  </si>
  <si>
    <t>Логинова Дарья Александровна</t>
  </si>
  <si>
    <t>Аврахова Юлия Андреевна</t>
  </si>
  <si>
    <t>Середа Арсений Андреевич</t>
  </si>
  <si>
    <t>Есин Елисей Олегович</t>
  </si>
  <si>
    <t>Митрофанова Кира Сергеевна</t>
  </si>
  <si>
    <t>5в</t>
  </si>
  <si>
    <t>Ельчугина Ксения Андреевна</t>
  </si>
  <si>
    <t>Комиссарова Ирина Александровна</t>
  </si>
  <si>
    <t>Кормышова Софья Андреевна</t>
  </si>
  <si>
    <t>6а</t>
  </si>
  <si>
    <t>Соловьев Никита Денисович</t>
  </si>
  <si>
    <t>6в</t>
  </si>
  <si>
    <t>Чернышевич Валерия Сергеевна</t>
  </si>
  <si>
    <t>6б</t>
  </si>
  <si>
    <t>Седов Андрей Юрьевич</t>
  </si>
  <si>
    <t>Потапов Кирилл Сергеевич</t>
  </si>
  <si>
    <t>Черкашина Варвара Анатольевна</t>
  </si>
  <si>
    <t>Развина Милана Дмитриевна</t>
  </si>
  <si>
    <t>Безруков Артем Олегович</t>
  </si>
  <si>
    <t>Ларионов Сергей Михайлович</t>
  </si>
  <si>
    <t>7б</t>
  </si>
  <si>
    <t>Бочков Алексей Валерьевич</t>
  </si>
  <si>
    <t>Хирнова Марина Вячеславовна</t>
  </si>
  <si>
    <t>Красичкова Эмилия Дмитриевна</t>
  </si>
  <si>
    <t>Рябошкапов Кирилл Андреевич</t>
  </si>
  <si>
    <t>8в</t>
  </si>
  <si>
    <t>Смурага Елизавета Денисовна</t>
  </si>
  <si>
    <t>Наргужинов Эмиль Замирович</t>
  </si>
  <si>
    <t>8а</t>
  </si>
  <si>
    <t>Каримов Лазиз Бахтиерович</t>
  </si>
  <si>
    <t>Каримов Михаил Лазизович</t>
  </si>
  <si>
    <t>9б</t>
  </si>
  <si>
    <t>Чеботарева Софья Александровна</t>
  </si>
  <si>
    <t>10а</t>
  </si>
  <si>
    <t>Ароян Софья Арамовна</t>
  </si>
  <si>
    <t>10б</t>
  </si>
  <si>
    <t>Стигарь Анна Артемовна</t>
  </si>
  <si>
    <t>11а</t>
  </si>
  <si>
    <t>Саакян Моника Аркадиевна</t>
  </si>
  <si>
    <t>11б</t>
  </si>
  <si>
    <t>Мартиросян Милена Армановна</t>
  </si>
  <si>
    <t>5 "А"</t>
  </si>
  <si>
    <t>МБОУ "СОШ №2 имени С. И. Подгайнова г.Калининска Саратовской области"</t>
  </si>
  <si>
    <t>Халова Ольга Александровна</t>
  </si>
  <si>
    <t>Карлина София Николаевна</t>
  </si>
  <si>
    <t>Киселева Софья Александровна</t>
  </si>
  <si>
    <t>Развожаев Владислав Владимирович</t>
  </si>
  <si>
    <t>Тиранов Дмитрий Александрович</t>
  </si>
  <si>
    <t>Мокиенко Варвара Александровна</t>
  </si>
  <si>
    <t>Трухачев Арсений Олегович</t>
  </si>
  <si>
    <t>Халова Владислава Закировна</t>
  </si>
  <si>
    <t>Ерешкин Иван Аалександрович</t>
  </si>
  <si>
    <t>Шох Марина Валерьевна</t>
  </si>
  <si>
    <t>Белоглазов Тимофей Владимирович</t>
  </si>
  <si>
    <t>Белоглазова Арина Ильинична</t>
  </si>
  <si>
    <t>Свиридов Максим Александрович</t>
  </si>
  <si>
    <t>Шилина Ирина Евгеньевна</t>
  </si>
  <si>
    <t>Шувахина Светлана Игоревна</t>
  </si>
  <si>
    <t>Кузьминов Егор Алексеевич</t>
  </si>
  <si>
    <t>Михеев Влад Андреевич</t>
  </si>
  <si>
    <t>Юденкова Анастасия Александровна</t>
  </si>
  <si>
    <t>Шабаев Михаил Андреевич</t>
  </si>
  <si>
    <t>Ребров Игнат Алексеевич</t>
  </si>
  <si>
    <t>Жукова Ульяна Владимировна</t>
  </si>
  <si>
    <t>Мариевская Варвара Ильинична</t>
  </si>
  <si>
    <t>Развина Евгения Александровна</t>
  </si>
  <si>
    <t>9а</t>
  </si>
  <si>
    <t>Павлов Руслан Владимирович</t>
  </si>
  <si>
    <t>Грачёва София Дмитриевна</t>
  </si>
  <si>
    <t>Караваева Ника Александровна</t>
  </si>
  <si>
    <t>Бундин Олег Олегович</t>
  </si>
  <si>
    <t>Мартьянова Анна Владимировна</t>
  </si>
  <si>
    <t>Реброва Наталья Алексеевна</t>
  </si>
  <si>
    <t>победитель</t>
  </si>
  <si>
    <t>призёр</t>
  </si>
  <si>
    <t>участник</t>
  </si>
  <si>
    <t>Всего      макс. 55  б.</t>
  </si>
  <si>
    <t>Всего          макс.   35  б.</t>
  </si>
  <si>
    <t xml:space="preserve">Секретарь:                      Комиссарова И.А.      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</si>
</sst>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6" fillId="2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7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0" fillId="0" borderId="0" xfId="0" applyBorder="1"/>
    <xf numFmtId="0" fontId="18" fillId="0" borderId="0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textRotation="90" wrapText="1"/>
    </xf>
    <xf numFmtId="0" fontId="16" fillId="2" borderId="16" xfId="0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0" fontId="16" fillId="2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4" fillId="0" borderId="1" xfId="2" applyFont="1" applyBorder="1" applyAlignment="1">
      <alignment horizontal="left"/>
    </xf>
    <xf numFmtId="0" fontId="2" fillId="4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 wrapText="1"/>
    </xf>
    <xf numFmtId="0" fontId="4" fillId="4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4" fillId="4" borderId="1" xfId="2" applyFont="1" applyFill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4" fillId="0" borderId="1" xfId="2" applyFont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9" fillId="4" borderId="1" xfId="0" applyFont="1" applyFill="1" applyBorder="1" applyAlignment="1"/>
    <xf numFmtId="0" fontId="10" fillId="0" borderId="1" xfId="0" applyFont="1" applyFill="1" applyBorder="1" applyAlignment="1">
      <alignment wrapText="1"/>
    </xf>
    <xf numFmtId="0" fontId="19" fillId="0" borderId="17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4" fillId="4" borderId="1" xfId="2" applyFont="1" applyFill="1" applyBorder="1" applyAlignment="1">
      <alignment wrapText="1"/>
    </xf>
    <xf numFmtId="0" fontId="13" fillId="0" borderId="1" xfId="0" applyFont="1" applyBorder="1" applyAlignment="1"/>
    <xf numFmtId="0" fontId="19" fillId="6" borderId="17" xfId="0" applyFont="1" applyFill="1" applyBorder="1" applyAlignment="1">
      <alignment wrapText="1"/>
    </xf>
    <xf numFmtId="0" fontId="20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2" fillId="0" borderId="7" xfId="2" applyFont="1" applyFill="1" applyBorder="1" applyAlignment="1">
      <alignment wrapText="1"/>
    </xf>
    <xf numFmtId="0" fontId="19" fillId="0" borderId="17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3" fillId="0" borderId="1" xfId="0" applyNumberFormat="1" applyFont="1" applyFill="1" applyBorder="1" applyAlignment="1">
      <alignment wrapText="1"/>
    </xf>
    <xf numFmtId="0" fontId="4" fillId="0" borderId="7" xfId="2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4" fillId="0" borderId="7" xfId="2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5" borderId="1" xfId="0" applyFont="1" applyFill="1" applyBorder="1" applyAlignment="1">
      <alignment wrapText="1"/>
    </xf>
    <xf numFmtId="0" fontId="13" fillId="4" borderId="1" xfId="0" applyFont="1" applyFill="1" applyBorder="1" applyAlignment="1"/>
    <xf numFmtId="0" fontId="13" fillId="0" borderId="1" xfId="0" applyFont="1" applyFill="1" applyBorder="1" applyAlignment="1"/>
    <xf numFmtId="0" fontId="20" fillId="6" borderId="1" xfId="0" applyFont="1" applyFill="1" applyBorder="1" applyAlignment="1">
      <alignment wrapText="1"/>
    </xf>
    <xf numFmtId="49" fontId="15" fillId="4" borderId="1" xfId="0" applyNumberFormat="1" applyFont="1" applyFill="1" applyBorder="1" applyAlignment="1">
      <alignment wrapText="1"/>
    </xf>
    <xf numFmtId="0" fontId="15" fillId="5" borderId="1" xfId="0" applyFont="1" applyFill="1" applyBorder="1" applyAlignment="1">
      <alignment horizontal="right" wrapText="1"/>
    </xf>
    <xf numFmtId="49" fontId="15" fillId="5" borderId="1" xfId="0" applyNumberFormat="1" applyFont="1" applyFill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  <xf numFmtId="0" fontId="4" fillId="0" borderId="1" xfId="2" applyFont="1" applyFill="1" applyBorder="1" applyAlignment="1">
      <alignment horizontal="left"/>
    </xf>
    <xf numFmtId="0" fontId="4" fillId="0" borderId="1" xfId="0" applyFont="1" applyBorder="1" applyAlignment="1"/>
    <xf numFmtId="0" fontId="4" fillId="7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2" fillId="0" borderId="7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/>
    </xf>
    <xf numFmtId="0" fontId="2" fillId="4" borderId="1" xfId="2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9" fillId="0" borderId="7" xfId="0" applyFont="1" applyBorder="1" applyAlignment="1">
      <alignment horizontal="left" wrapText="1"/>
    </xf>
    <xf numFmtId="0" fontId="10" fillId="0" borderId="7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20</xdr:row>
      <xdr:rowOff>137583</xdr:rowOff>
    </xdr:from>
    <xdr:to>
      <xdr:col>2</xdr:col>
      <xdr:colOff>249767</xdr:colOff>
      <xdr:row>22</xdr:row>
      <xdr:rowOff>70908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5417" y="10593916"/>
          <a:ext cx="60960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666750</xdr:colOff>
      <xdr:row>22</xdr:row>
      <xdr:rowOff>116417</xdr:rowOff>
    </xdr:from>
    <xdr:to>
      <xdr:col>1</xdr:col>
      <xdr:colOff>370416</xdr:colOff>
      <xdr:row>24</xdr:row>
      <xdr:rowOff>59267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0" y="10953750"/>
          <a:ext cx="613833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1005416</xdr:colOff>
      <xdr:row>23</xdr:row>
      <xdr:rowOff>158750</xdr:rowOff>
    </xdr:from>
    <xdr:to>
      <xdr:col>2</xdr:col>
      <xdr:colOff>6350</xdr:colOff>
      <xdr:row>25</xdr:row>
      <xdr:rowOff>92075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5416" y="12498917"/>
          <a:ext cx="577851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666750</xdr:colOff>
      <xdr:row>25</xdr:row>
      <xdr:rowOff>116417</xdr:rowOff>
    </xdr:from>
    <xdr:to>
      <xdr:col>1</xdr:col>
      <xdr:colOff>190500</xdr:colOff>
      <xdr:row>27</xdr:row>
      <xdr:rowOff>59267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0" y="12837584"/>
          <a:ext cx="677333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1058333</xdr:colOff>
      <xdr:row>17</xdr:row>
      <xdr:rowOff>127000</xdr:rowOff>
    </xdr:from>
    <xdr:to>
      <xdr:col>1</xdr:col>
      <xdr:colOff>253999</xdr:colOff>
      <xdr:row>19</xdr:row>
      <xdr:rowOff>60325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8333" y="8667750"/>
          <a:ext cx="550333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719666</xdr:colOff>
      <xdr:row>19</xdr:row>
      <xdr:rowOff>95250</xdr:rowOff>
    </xdr:from>
    <xdr:to>
      <xdr:col>0</xdr:col>
      <xdr:colOff>1312333</xdr:colOff>
      <xdr:row>21</xdr:row>
      <xdr:rowOff>38100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9666" y="9017000"/>
          <a:ext cx="592667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1066801</xdr:colOff>
      <xdr:row>18</xdr:row>
      <xdr:rowOff>13759</xdr:rowOff>
    </xdr:from>
    <xdr:to>
      <xdr:col>1</xdr:col>
      <xdr:colOff>390526</xdr:colOff>
      <xdr:row>19</xdr:row>
      <xdr:rowOff>74719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1" y="8633884"/>
          <a:ext cx="419100" cy="2514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704850</xdr:colOff>
      <xdr:row>19</xdr:row>
      <xdr:rowOff>106892</xdr:rowOff>
    </xdr:from>
    <xdr:to>
      <xdr:col>1</xdr:col>
      <xdr:colOff>190500</xdr:colOff>
      <xdr:row>21</xdr:row>
      <xdr:rowOff>49742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4850" y="8917517"/>
          <a:ext cx="581025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1047751</xdr:colOff>
      <xdr:row>14</xdr:row>
      <xdr:rowOff>185208</xdr:rowOff>
    </xdr:from>
    <xdr:to>
      <xdr:col>1</xdr:col>
      <xdr:colOff>390526</xdr:colOff>
      <xdr:row>16</xdr:row>
      <xdr:rowOff>62221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1" y="7071783"/>
          <a:ext cx="533400" cy="25801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666750</xdr:colOff>
      <xdr:row>16</xdr:row>
      <xdr:rowOff>116417</xdr:rowOff>
    </xdr:from>
    <xdr:to>
      <xdr:col>1</xdr:col>
      <xdr:colOff>95250</xdr:colOff>
      <xdr:row>18</xdr:row>
      <xdr:rowOff>59267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0" y="7383992"/>
          <a:ext cx="619125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1028701</xdr:colOff>
      <xdr:row>11</xdr:row>
      <xdr:rowOff>175684</xdr:rowOff>
    </xdr:from>
    <xdr:to>
      <xdr:col>1</xdr:col>
      <xdr:colOff>381000</xdr:colOff>
      <xdr:row>13</xdr:row>
      <xdr:rowOff>98170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1" y="5423959"/>
          <a:ext cx="533399" cy="3034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666751</xdr:colOff>
      <xdr:row>13</xdr:row>
      <xdr:rowOff>164042</xdr:rowOff>
    </xdr:from>
    <xdr:to>
      <xdr:col>1</xdr:col>
      <xdr:colOff>133350</xdr:colOff>
      <xdr:row>15</xdr:row>
      <xdr:rowOff>51600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1" y="5793317"/>
          <a:ext cx="647699" cy="2685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1005416</xdr:colOff>
      <xdr:row>8</xdr:row>
      <xdr:rowOff>148166</xdr:rowOff>
    </xdr:from>
    <xdr:to>
      <xdr:col>1</xdr:col>
      <xdr:colOff>461434</xdr:colOff>
      <xdr:row>10</xdr:row>
      <xdr:rowOff>81491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5416" y="3958166"/>
          <a:ext cx="641351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666750</xdr:colOff>
      <xdr:row>10</xdr:row>
      <xdr:rowOff>116417</xdr:rowOff>
    </xdr:from>
    <xdr:to>
      <xdr:col>1</xdr:col>
      <xdr:colOff>169334</xdr:colOff>
      <xdr:row>12</xdr:row>
      <xdr:rowOff>43169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0" y="4307417"/>
          <a:ext cx="687917" cy="30775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abSelected="1" zoomScale="90" zoomScaleNormal="90" workbookViewId="0">
      <selection activeCell="R1" sqref="R1:S3"/>
    </sheetView>
  </sheetViews>
  <sheetFormatPr defaultRowHeight="15"/>
  <cols>
    <col min="1" max="1" width="13.5703125" customWidth="1"/>
    <col min="2" max="2" width="6.85546875" customWidth="1"/>
    <col min="3" max="3" width="15.85546875" customWidth="1"/>
    <col min="4" max="4" width="40.28515625" customWidth="1"/>
    <col min="5" max="5" width="7.28515625" customWidth="1"/>
    <col min="6" max="6" width="5.7109375" customWidth="1"/>
    <col min="7" max="7" width="5.85546875" customWidth="1"/>
    <col min="8" max="8" width="7.42578125" customWidth="1"/>
    <col min="9" max="9" width="6.140625" customWidth="1"/>
    <col min="13" max="13" width="12.140625" customWidth="1"/>
    <col min="15" max="15" width="19.85546875" customWidth="1"/>
  </cols>
  <sheetData>
    <row r="1" spans="1:15" ht="15.75">
      <c r="A1" s="176" t="s">
        <v>150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5" ht="15.75">
      <c r="A2" s="176" t="s">
        <v>170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5" ht="15.75">
      <c r="A3" s="176" t="s">
        <v>171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5" ht="15.75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</row>
    <row r="5" spans="1:15" ht="71.25" customHeight="1">
      <c r="A5" s="84" t="s">
        <v>0</v>
      </c>
      <c r="B5" s="88" t="s">
        <v>1</v>
      </c>
      <c r="C5" s="88" t="s">
        <v>2</v>
      </c>
      <c r="D5" s="88" t="s">
        <v>141</v>
      </c>
      <c r="E5" s="103" t="s">
        <v>4</v>
      </c>
      <c r="F5" s="102" t="s">
        <v>142</v>
      </c>
      <c r="G5" s="102" t="s">
        <v>143</v>
      </c>
      <c r="H5" s="102" t="s">
        <v>144</v>
      </c>
      <c r="I5" s="102" t="s">
        <v>145</v>
      </c>
      <c r="J5" s="89" t="s">
        <v>273</v>
      </c>
      <c r="K5" s="88" t="s">
        <v>10</v>
      </c>
      <c r="L5" s="88" t="s">
        <v>11</v>
      </c>
      <c r="M5" s="88" t="s">
        <v>147</v>
      </c>
      <c r="N5" s="88" t="s">
        <v>148</v>
      </c>
      <c r="O5" s="88" t="s">
        <v>14</v>
      </c>
    </row>
    <row r="6" spans="1:15" ht="45.75" customHeight="1">
      <c r="A6" s="107" t="s">
        <v>146</v>
      </c>
      <c r="B6" s="171">
        <v>1</v>
      </c>
      <c r="C6" s="107" t="s">
        <v>236</v>
      </c>
      <c r="D6" s="111" t="s">
        <v>238</v>
      </c>
      <c r="E6" s="111" t="s">
        <v>237</v>
      </c>
      <c r="F6" s="111">
        <v>5</v>
      </c>
      <c r="G6" s="111">
        <f>3+2</f>
        <v>5</v>
      </c>
      <c r="H6" s="111">
        <v>7</v>
      </c>
      <c r="I6" s="111">
        <v>10</v>
      </c>
      <c r="J6" s="110">
        <f t="shared" ref="J6:J18" si="0">SUM(F6:I6)</f>
        <v>27</v>
      </c>
      <c r="K6" s="110"/>
      <c r="L6" s="110">
        <v>27</v>
      </c>
      <c r="M6" s="105" t="s">
        <v>269</v>
      </c>
      <c r="N6" s="110">
        <v>1</v>
      </c>
      <c r="O6" s="105" t="s">
        <v>239</v>
      </c>
    </row>
    <row r="7" spans="1:15" ht="53.25" customHeight="1">
      <c r="A7" s="107" t="s">
        <v>146</v>
      </c>
      <c r="B7" s="171">
        <v>2</v>
      </c>
      <c r="C7" s="107" t="s">
        <v>190</v>
      </c>
      <c r="D7" s="111" t="s">
        <v>191</v>
      </c>
      <c r="E7" s="110" t="s">
        <v>192</v>
      </c>
      <c r="F7" s="110">
        <v>5</v>
      </c>
      <c r="G7" s="110">
        <v>8</v>
      </c>
      <c r="H7" s="110">
        <v>7</v>
      </c>
      <c r="I7" s="110">
        <v>5</v>
      </c>
      <c r="J7" s="110">
        <f t="shared" si="0"/>
        <v>25</v>
      </c>
      <c r="K7" s="110"/>
      <c r="L7" s="110">
        <v>25</v>
      </c>
      <c r="M7" s="105" t="s">
        <v>269</v>
      </c>
      <c r="N7" s="169">
        <v>2</v>
      </c>
      <c r="O7" s="105" t="s">
        <v>203</v>
      </c>
    </row>
    <row r="8" spans="1:15" ht="49.5" customHeight="1">
      <c r="A8" s="109" t="s">
        <v>146</v>
      </c>
      <c r="B8" s="171">
        <v>3</v>
      </c>
      <c r="C8" s="129" t="s">
        <v>185</v>
      </c>
      <c r="D8" s="107" t="s">
        <v>184</v>
      </c>
      <c r="E8" s="51">
        <v>5</v>
      </c>
      <c r="F8" s="51">
        <v>2</v>
      </c>
      <c r="G8" s="51">
        <v>7</v>
      </c>
      <c r="H8" s="51">
        <v>9</v>
      </c>
      <c r="I8" s="51">
        <v>6</v>
      </c>
      <c r="J8" s="110">
        <f t="shared" si="0"/>
        <v>24</v>
      </c>
      <c r="K8" s="110"/>
      <c r="L8" s="110">
        <v>24</v>
      </c>
      <c r="M8" s="105" t="s">
        <v>270</v>
      </c>
      <c r="N8" s="110">
        <v>3</v>
      </c>
      <c r="O8" s="107" t="s">
        <v>187</v>
      </c>
    </row>
    <row r="9" spans="1:15" ht="52.5" customHeight="1">
      <c r="A9" s="109" t="s">
        <v>146</v>
      </c>
      <c r="B9" s="171">
        <v>4</v>
      </c>
      <c r="C9" s="107" t="s">
        <v>183</v>
      </c>
      <c r="D9" s="172" t="s">
        <v>184</v>
      </c>
      <c r="E9" s="107">
        <v>5</v>
      </c>
      <c r="F9" s="107">
        <v>1</v>
      </c>
      <c r="G9" s="107">
        <v>3</v>
      </c>
      <c r="H9" s="107">
        <v>9</v>
      </c>
      <c r="I9" s="107">
        <v>10</v>
      </c>
      <c r="J9" s="110">
        <f t="shared" si="0"/>
        <v>23</v>
      </c>
      <c r="K9" s="110"/>
      <c r="L9" s="110">
        <v>23</v>
      </c>
      <c r="M9" s="105" t="s">
        <v>270</v>
      </c>
      <c r="N9" s="110">
        <v>4</v>
      </c>
      <c r="O9" s="107" t="s">
        <v>187</v>
      </c>
    </row>
    <row r="10" spans="1:15" ht="53.25" customHeight="1">
      <c r="A10" s="107" t="s">
        <v>146</v>
      </c>
      <c r="B10" s="171">
        <v>5</v>
      </c>
      <c r="C10" s="107" t="s">
        <v>193</v>
      </c>
      <c r="D10" s="165" t="s">
        <v>191</v>
      </c>
      <c r="E10" s="110" t="s">
        <v>194</v>
      </c>
      <c r="F10" s="110">
        <v>3</v>
      </c>
      <c r="G10" s="110">
        <v>4</v>
      </c>
      <c r="H10" s="110">
        <v>9</v>
      </c>
      <c r="I10" s="110">
        <v>5</v>
      </c>
      <c r="J10" s="110">
        <f t="shared" si="0"/>
        <v>21</v>
      </c>
      <c r="K10" s="167"/>
      <c r="L10" s="110">
        <v>21</v>
      </c>
      <c r="M10" s="105" t="s">
        <v>270</v>
      </c>
      <c r="N10" s="169">
        <v>5</v>
      </c>
      <c r="O10" s="105" t="s">
        <v>203</v>
      </c>
    </row>
    <row r="11" spans="1:15" ht="54" customHeight="1">
      <c r="A11" s="107" t="s">
        <v>146</v>
      </c>
      <c r="B11" s="171">
        <v>6</v>
      </c>
      <c r="C11" s="107" t="s">
        <v>195</v>
      </c>
      <c r="D11" s="165" t="s">
        <v>191</v>
      </c>
      <c r="E11" s="166" t="s">
        <v>194</v>
      </c>
      <c r="F11" s="166">
        <v>3</v>
      </c>
      <c r="G11" s="166">
        <v>7</v>
      </c>
      <c r="H11" s="166">
        <v>7</v>
      </c>
      <c r="I11" s="166">
        <v>3</v>
      </c>
      <c r="J11" s="110">
        <f t="shared" si="0"/>
        <v>20</v>
      </c>
      <c r="K11" s="171"/>
      <c r="L11" s="110">
        <v>20</v>
      </c>
      <c r="M11" s="105" t="s">
        <v>270</v>
      </c>
      <c r="N11" s="110">
        <v>6</v>
      </c>
      <c r="O11" s="105" t="s">
        <v>203</v>
      </c>
    </row>
    <row r="12" spans="1:15" ht="54" customHeight="1">
      <c r="A12" s="107" t="s">
        <v>146</v>
      </c>
      <c r="B12" s="171">
        <v>7</v>
      </c>
      <c r="C12" s="107" t="s">
        <v>196</v>
      </c>
      <c r="D12" s="165" t="s">
        <v>191</v>
      </c>
      <c r="E12" s="110" t="s">
        <v>192</v>
      </c>
      <c r="F12" s="110">
        <v>3</v>
      </c>
      <c r="G12" s="110">
        <v>6</v>
      </c>
      <c r="H12" s="110">
        <v>3</v>
      </c>
      <c r="I12" s="110">
        <v>0</v>
      </c>
      <c r="J12" s="110">
        <f t="shared" si="0"/>
        <v>12</v>
      </c>
      <c r="K12" s="169"/>
      <c r="L12" s="110">
        <v>12</v>
      </c>
      <c r="M12" s="167" t="s">
        <v>271</v>
      </c>
      <c r="N12" s="110">
        <v>7</v>
      </c>
      <c r="O12" s="105" t="s">
        <v>203</v>
      </c>
    </row>
    <row r="13" spans="1:15" ht="54" customHeight="1">
      <c r="A13" s="109" t="s">
        <v>146</v>
      </c>
      <c r="B13" s="171">
        <v>8</v>
      </c>
      <c r="C13" s="107" t="s">
        <v>197</v>
      </c>
      <c r="D13" s="173" t="s">
        <v>191</v>
      </c>
      <c r="E13" s="168" t="s">
        <v>194</v>
      </c>
      <c r="F13" s="168">
        <v>4</v>
      </c>
      <c r="G13" s="168">
        <v>0</v>
      </c>
      <c r="H13" s="168">
        <v>4</v>
      </c>
      <c r="I13" s="168">
        <v>3</v>
      </c>
      <c r="J13" s="110">
        <f t="shared" si="0"/>
        <v>11</v>
      </c>
      <c r="K13" s="110"/>
      <c r="L13" s="110">
        <v>11</v>
      </c>
      <c r="M13" s="167" t="s">
        <v>271</v>
      </c>
      <c r="N13" s="167">
        <v>8</v>
      </c>
      <c r="O13" s="105" t="s">
        <v>203</v>
      </c>
    </row>
    <row r="14" spans="1:15" ht="47.25" customHeight="1">
      <c r="A14" s="109" t="s">
        <v>146</v>
      </c>
      <c r="B14" s="171">
        <v>9</v>
      </c>
      <c r="C14" s="107" t="s">
        <v>198</v>
      </c>
      <c r="D14" s="165" t="s">
        <v>191</v>
      </c>
      <c r="E14" s="169" t="s">
        <v>192</v>
      </c>
      <c r="F14" s="169">
        <v>2</v>
      </c>
      <c r="G14" s="169">
        <v>0</v>
      </c>
      <c r="H14" s="169">
        <v>8</v>
      </c>
      <c r="I14" s="169">
        <v>0</v>
      </c>
      <c r="J14" s="110">
        <f t="shared" si="0"/>
        <v>10</v>
      </c>
      <c r="K14" s="110"/>
      <c r="L14" s="110">
        <v>10</v>
      </c>
      <c r="M14" s="167" t="s">
        <v>271</v>
      </c>
      <c r="N14" s="110">
        <v>9</v>
      </c>
      <c r="O14" s="105" t="s">
        <v>203</v>
      </c>
    </row>
    <row r="15" spans="1:15" ht="47.25">
      <c r="A15" s="107" t="s">
        <v>146</v>
      </c>
      <c r="B15" s="171">
        <v>10</v>
      </c>
      <c r="C15" s="174" t="s">
        <v>199</v>
      </c>
      <c r="D15" s="165" t="s">
        <v>191</v>
      </c>
      <c r="E15" s="166" t="s">
        <v>192</v>
      </c>
      <c r="F15" s="166">
        <v>3</v>
      </c>
      <c r="G15" s="166">
        <v>2</v>
      </c>
      <c r="H15" s="166">
        <v>5</v>
      </c>
      <c r="I15" s="166">
        <v>0</v>
      </c>
      <c r="J15" s="110">
        <f t="shared" si="0"/>
        <v>10</v>
      </c>
      <c r="K15" s="110"/>
      <c r="L15" s="110">
        <v>10</v>
      </c>
      <c r="M15" s="167" t="s">
        <v>271</v>
      </c>
      <c r="N15" s="169">
        <v>9</v>
      </c>
      <c r="O15" s="105" t="s">
        <v>203</v>
      </c>
    </row>
    <row r="16" spans="1:15" ht="50.25" customHeight="1">
      <c r="A16" s="107" t="s">
        <v>146</v>
      </c>
      <c r="B16" s="171">
        <v>11</v>
      </c>
      <c r="C16" s="107" t="s">
        <v>200</v>
      </c>
      <c r="D16" s="165" t="s">
        <v>191</v>
      </c>
      <c r="E16" s="92" t="s">
        <v>201</v>
      </c>
      <c r="F16" s="92">
        <v>2</v>
      </c>
      <c r="G16" s="92">
        <v>0</v>
      </c>
      <c r="H16" s="92">
        <v>3</v>
      </c>
      <c r="I16" s="92">
        <v>3</v>
      </c>
      <c r="J16" s="110">
        <f t="shared" si="0"/>
        <v>8</v>
      </c>
      <c r="K16" s="110"/>
      <c r="L16" s="110">
        <v>8</v>
      </c>
      <c r="M16" s="167" t="s">
        <v>271</v>
      </c>
      <c r="N16" s="110">
        <v>10</v>
      </c>
      <c r="O16" s="105" t="s">
        <v>203</v>
      </c>
    </row>
    <row r="17" spans="1:15" ht="48.75" customHeight="1">
      <c r="A17" s="109" t="s">
        <v>146</v>
      </c>
      <c r="B17" s="171">
        <v>12</v>
      </c>
      <c r="C17" s="175" t="s">
        <v>202</v>
      </c>
      <c r="D17" s="165" t="s">
        <v>191</v>
      </c>
      <c r="E17" s="110" t="s">
        <v>201</v>
      </c>
      <c r="F17" s="110">
        <v>1</v>
      </c>
      <c r="G17" s="110">
        <v>0</v>
      </c>
      <c r="H17" s="110">
        <v>5</v>
      </c>
      <c r="I17" s="110">
        <v>0</v>
      </c>
      <c r="J17" s="110">
        <f t="shared" si="0"/>
        <v>6</v>
      </c>
      <c r="K17" s="167"/>
      <c r="L17" s="167">
        <v>6</v>
      </c>
      <c r="M17" s="167" t="s">
        <v>271</v>
      </c>
      <c r="N17" s="110">
        <v>11</v>
      </c>
      <c r="O17" s="105" t="s">
        <v>203</v>
      </c>
    </row>
    <row r="18" spans="1:15" ht="47.25">
      <c r="A18" s="109" t="s">
        <v>146</v>
      </c>
      <c r="B18" s="171">
        <v>13</v>
      </c>
      <c r="C18" s="107" t="s">
        <v>172</v>
      </c>
      <c r="D18" s="111" t="s">
        <v>173</v>
      </c>
      <c r="E18" s="110">
        <v>5</v>
      </c>
      <c r="F18" s="110">
        <v>0</v>
      </c>
      <c r="G18" s="110">
        <v>0</v>
      </c>
      <c r="H18" s="110">
        <v>3</v>
      </c>
      <c r="I18" s="110">
        <v>0</v>
      </c>
      <c r="J18" s="110">
        <f t="shared" si="0"/>
        <v>3</v>
      </c>
      <c r="K18" s="110"/>
      <c r="L18" s="110">
        <v>3</v>
      </c>
      <c r="M18" s="167" t="s">
        <v>271</v>
      </c>
      <c r="N18" s="111">
        <v>12</v>
      </c>
      <c r="O18" s="105" t="s">
        <v>176</v>
      </c>
    </row>
    <row r="22" spans="1:15">
      <c r="A22" t="s">
        <v>157</v>
      </c>
    </row>
    <row r="24" spans="1:15">
      <c r="A24" t="s">
        <v>274</v>
      </c>
    </row>
  </sheetData>
  <sortState ref="A6:O18">
    <sortCondition descending="1" ref="J6"/>
  </sortState>
  <mergeCells count="3"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ignoredErrors>
    <ignoredError sqref="J8:J9 J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zoomScale="90" zoomScaleNormal="90" workbookViewId="0">
      <selection activeCell="Q1" sqref="Q1:R3"/>
    </sheetView>
  </sheetViews>
  <sheetFormatPr defaultRowHeight="15"/>
  <cols>
    <col min="1" max="1" width="17.28515625" customWidth="1"/>
    <col min="2" max="2" width="6.28515625" customWidth="1"/>
    <col min="3" max="3" width="22" customWidth="1"/>
    <col min="4" max="4" width="40.7109375" customWidth="1"/>
    <col min="5" max="5" width="9" customWidth="1"/>
    <col min="6" max="6" width="5.28515625" customWidth="1"/>
    <col min="7" max="7" width="5.7109375" customWidth="1"/>
    <col min="8" max="8" width="5.85546875" customWidth="1"/>
    <col min="9" max="9" width="5.5703125" customWidth="1"/>
    <col min="10" max="10" width="8.5703125" customWidth="1"/>
    <col min="11" max="11" width="7.85546875" customWidth="1"/>
    <col min="12" max="12" width="11" customWidth="1"/>
    <col min="13" max="13" width="12" customWidth="1"/>
    <col min="14" max="14" width="12.42578125" customWidth="1"/>
    <col min="15" max="15" width="15.7109375" customWidth="1"/>
    <col min="16" max="16" width="7.85546875" customWidth="1"/>
  </cols>
  <sheetData>
    <row r="1" spans="1:15" ht="15.75">
      <c r="A1" s="176" t="s">
        <v>150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5" ht="15.75" customHeight="1">
      <c r="A2" s="176" t="s">
        <v>168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5" ht="15.75" customHeight="1">
      <c r="A3" s="176" t="s">
        <v>169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5" ht="15.75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</row>
    <row r="5" spans="1:15" ht="105">
      <c r="A5" s="84" t="s">
        <v>0</v>
      </c>
      <c r="B5" s="88" t="s">
        <v>1</v>
      </c>
      <c r="C5" s="103" t="s">
        <v>2</v>
      </c>
      <c r="D5" s="88" t="s">
        <v>141</v>
      </c>
      <c r="E5" s="103" t="s">
        <v>4</v>
      </c>
      <c r="F5" s="102" t="s">
        <v>142</v>
      </c>
      <c r="G5" s="102" t="s">
        <v>143</v>
      </c>
      <c r="H5" s="102" t="s">
        <v>144</v>
      </c>
      <c r="I5" s="102" t="s">
        <v>145</v>
      </c>
      <c r="J5" s="89" t="s">
        <v>167</v>
      </c>
      <c r="K5" s="88" t="s">
        <v>10</v>
      </c>
      <c r="L5" s="88" t="s">
        <v>11</v>
      </c>
      <c r="M5" s="88" t="s">
        <v>147</v>
      </c>
      <c r="N5" s="88" t="s">
        <v>148</v>
      </c>
      <c r="O5" s="88" t="s">
        <v>14</v>
      </c>
    </row>
    <row r="6" spans="1:15" ht="47.25">
      <c r="A6" s="107" t="s">
        <v>146</v>
      </c>
      <c r="B6" s="110">
        <v>1</v>
      </c>
      <c r="C6" s="111" t="s">
        <v>246</v>
      </c>
      <c r="D6" s="111" t="s">
        <v>238</v>
      </c>
      <c r="E6" s="111" t="s">
        <v>209</v>
      </c>
      <c r="F6" s="111">
        <v>4</v>
      </c>
      <c r="G6" s="111">
        <v>5</v>
      </c>
      <c r="H6" s="111">
        <v>7</v>
      </c>
      <c r="I6" s="111">
        <v>10</v>
      </c>
      <c r="J6" s="130">
        <f t="shared" ref="J6:J23" si="0">SUM(F6:I6)</f>
        <v>26</v>
      </c>
      <c r="K6" s="171"/>
      <c r="L6" s="110">
        <v>26</v>
      </c>
      <c r="M6" s="110" t="s">
        <v>269</v>
      </c>
      <c r="N6" s="169">
        <v>1</v>
      </c>
      <c r="O6" s="105" t="s">
        <v>239</v>
      </c>
    </row>
    <row r="7" spans="1:15" ht="38.25" customHeight="1">
      <c r="A7" s="107" t="s">
        <v>146</v>
      </c>
      <c r="B7" s="110">
        <v>2</v>
      </c>
      <c r="C7" s="170" t="s">
        <v>244</v>
      </c>
      <c r="D7" s="111" t="s">
        <v>238</v>
      </c>
      <c r="E7" s="170" t="s">
        <v>209</v>
      </c>
      <c r="F7" s="170">
        <v>1</v>
      </c>
      <c r="G7" s="170">
        <v>8</v>
      </c>
      <c r="H7" s="170">
        <v>7</v>
      </c>
      <c r="I7" s="170">
        <v>9</v>
      </c>
      <c r="J7" s="130">
        <f t="shared" si="0"/>
        <v>25</v>
      </c>
      <c r="K7" s="171"/>
      <c r="L7" s="110">
        <v>25</v>
      </c>
      <c r="M7" s="110" t="s">
        <v>269</v>
      </c>
      <c r="N7" s="169">
        <v>2</v>
      </c>
      <c r="O7" s="105" t="s">
        <v>239</v>
      </c>
    </row>
    <row r="8" spans="1:15" ht="36.75" customHeight="1">
      <c r="A8" s="107" t="s">
        <v>146</v>
      </c>
      <c r="B8" s="110">
        <v>3</v>
      </c>
      <c r="C8" s="107" t="s">
        <v>241</v>
      </c>
      <c r="D8" s="111" t="s">
        <v>238</v>
      </c>
      <c r="E8" s="111" t="s">
        <v>205</v>
      </c>
      <c r="F8" s="111">
        <v>5</v>
      </c>
      <c r="G8" s="111">
        <v>6</v>
      </c>
      <c r="H8" s="111">
        <v>8</v>
      </c>
      <c r="I8" s="111">
        <v>5</v>
      </c>
      <c r="J8" s="130">
        <f t="shared" si="0"/>
        <v>24</v>
      </c>
      <c r="K8" s="171"/>
      <c r="L8" s="110">
        <v>24</v>
      </c>
      <c r="M8" s="110" t="s">
        <v>270</v>
      </c>
      <c r="N8" s="169">
        <v>3</v>
      </c>
      <c r="O8" s="105" t="s">
        <v>248</v>
      </c>
    </row>
    <row r="9" spans="1:15" ht="45.75" customHeight="1">
      <c r="A9" s="107" t="s">
        <v>146</v>
      </c>
      <c r="B9" s="110">
        <v>4</v>
      </c>
      <c r="C9" s="107" t="s">
        <v>175</v>
      </c>
      <c r="D9" s="165" t="s">
        <v>173</v>
      </c>
      <c r="E9" s="110">
        <v>6</v>
      </c>
      <c r="F9" s="110">
        <v>0</v>
      </c>
      <c r="G9" s="110">
        <v>9</v>
      </c>
      <c r="H9" s="110">
        <v>7</v>
      </c>
      <c r="I9" s="110">
        <v>7</v>
      </c>
      <c r="J9" s="130">
        <f t="shared" si="0"/>
        <v>23</v>
      </c>
      <c r="K9" s="110"/>
      <c r="L9" s="110">
        <v>23</v>
      </c>
      <c r="M9" s="110" t="s">
        <v>270</v>
      </c>
      <c r="N9" s="110">
        <v>4</v>
      </c>
      <c r="O9" s="105" t="s">
        <v>176</v>
      </c>
    </row>
    <row r="10" spans="1:15" ht="40.5" customHeight="1">
      <c r="A10" s="107" t="s">
        <v>146</v>
      </c>
      <c r="B10" s="110">
        <v>5</v>
      </c>
      <c r="C10" s="51" t="s">
        <v>186</v>
      </c>
      <c r="D10" s="172" t="s">
        <v>184</v>
      </c>
      <c r="E10" s="92">
        <v>6</v>
      </c>
      <c r="F10" s="92">
        <v>1</v>
      </c>
      <c r="G10" s="92">
        <v>6</v>
      </c>
      <c r="H10" s="169">
        <v>7</v>
      </c>
      <c r="I10" s="107">
        <v>9</v>
      </c>
      <c r="J10" s="130">
        <f t="shared" si="0"/>
        <v>23</v>
      </c>
      <c r="K10" s="167"/>
      <c r="L10" s="110">
        <v>23</v>
      </c>
      <c r="M10" s="110" t="s">
        <v>270</v>
      </c>
      <c r="N10" s="169">
        <v>4</v>
      </c>
      <c r="O10" s="107" t="s">
        <v>187</v>
      </c>
    </row>
    <row r="11" spans="1:15" ht="54" customHeight="1">
      <c r="A11" s="107" t="s">
        <v>146</v>
      </c>
      <c r="B11" s="110">
        <v>6</v>
      </c>
      <c r="C11" s="107" t="s">
        <v>204</v>
      </c>
      <c r="D11" s="165" t="s">
        <v>191</v>
      </c>
      <c r="E11" s="110" t="s">
        <v>205</v>
      </c>
      <c r="F11" s="110">
        <v>4</v>
      </c>
      <c r="G11" s="110">
        <v>5</v>
      </c>
      <c r="H11" s="110">
        <v>8</v>
      </c>
      <c r="I11" s="110">
        <v>6</v>
      </c>
      <c r="J11" s="130">
        <f t="shared" si="0"/>
        <v>23</v>
      </c>
      <c r="K11" s="110"/>
      <c r="L11" s="110">
        <v>23</v>
      </c>
      <c r="M11" s="110" t="s">
        <v>270</v>
      </c>
      <c r="N11" s="110">
        <v>4</v>
      </c>
      <c r="O11" s="105" t="s">
        <v>203</v>
      </c>
    </row>
    <row r="12" spans="1:15" ht="50.25" customHeight="1">
      <c r="A12" s="109" t="s">
        <v>146</v>
      </c>
      <c r="B12" s="110">
        <v>7</v>
      </c>
      <c r="C12" s="107" t="s">
        <v>206</v>
      </c>
      <c r="D12" s="165" t="s">
        <v>191</v>
      </c>
      <c r="E12" s="110" t="s">
        <v>207</v>
      </c>
      <c r="F12" s="110">
        <v>3</v>
      </c>
      <c r="G12" s="110">
        <v>7</v>
      </c>
      <c r="H12" s="110">
        <v>7</v>
      </c>
      <c r="I12" s="110">
        <v>6</v>
      </c>
      <c r="J12" s="130">
        <f t="shared" si="0"/>
        <v>23</v>
      </c>
      <c r="K12" s="110"/>
      <c r="L12" s="167">
        <v>23</v>
      </c>
      <c r="M12" s="110" t="s">
        <v>270</v>
      </c>
      <c r="N12" s="167">
        <v>4</v>
      </c>
      <c r="O12" s="105" t="s">
        <v>203</v>
      </c>
    </row>
    <row r="13" spans="1:15" ht="54" customHeight="1">
      <c r="A13" s="109" t="s">
        <v>146</v>
      </c>
      <c r="B13" s="110">
        <v>8</v>
      </c>
      <c r="C13" s="107" t="s">
        <v>208</v>
      </c>
      <c r="D13" s="165" t="s">
        <v>191</v>
      </c>
      <c r="E13" s="166" t="s">
        <v>209</v>
      </c>
      <c r="F13" s="166">
        <v>4</v>
      </c>
      <c r="G13" s="166">
        <v>6</v>
      </c>
      <c r="H13" s="166">
        <v>7</v>
      </c>
      <c r="I13" s="166">
        <v>3</v>
      </c>
      <c r="J13" s="130">
        <f t="shared" si="0"/>
        <v>20</v>
      </c>
      <c r="K13" s="110"/>
      <c r="L13" s="110">
        <v>20</v>
      </c>
      <c r="M13" s="110" t="s">
        <v>270</v>
      </c>
      <c r="N13" s="110">
        <v>5</v>
      </c>
      <c r="O13" s="105" t="s">
        <v>203</v>
      </c>
    </row>
    <row r="14" spans="1:15" ht="53.25" customHeight="1">
      <c r="A14" s="107" t="s">
        <v>146</v>
      </c>
      <c r="B14" s="110">
        <v>9</v>
      </c>
      <c r="C14" s="107" t="s">
        <v>210</v>
      </c>
      <c r="D14" s="165" t="s">
        <v>191</v>
      </c>
      <c r="E14" s="168" t="s">
        <v>209</v>
      </c>
      <c r="F14" s="168">
        <v>5</v>
      </c>
      <c r="G14" s="168">
        <v>6</v>
      </c>
      <c r="H14" s="168">
        <v>7</v>
      </c>
      <c r="I14" s="168">
        <v>0</v>
      </c>
      <c r="J14" s="130">
        <f t="shared" si="0"/>
        <v>18</v>
      </c>
      <c r="K14" s="110"/>
      <c r="L14" s="110">
        <v>18</v>
      </c>
      <c r="M14" s="110" t="s">
        <v>270</v>
      </c>
      <c r="N14" s="169">
        <v>6</v>
      </c>
      <c r="O14" s="105" t="s">
        <v>203</v>
      </c>
    </row>
    <row r="15" spans="1:15" ht="48" customHeight="1">
      <c r="A15" s="107" t="s">
        <v>146</v>
      </c>
      <c r="B15" s="110">
        <v>10</v>
      </c>
      <c r="C15" s="107" t="s">
        <v>240</v>
      </c>
      <c r="D15" s="165" t="s">
        <v>238</v>
      </c>
      <c r="E15" s="111" t="s">
        <v>205</v>
      </c>
      <c r="F15" s="111">
        <v>4</v>
      </c>
      <c r="G15" s="111">
        <v>4</v>
      </c>
      <c r="H15" s="111">
        <v>2</v>
      </c>
      <c r="I15" s="111">
        <v>8</v>
      </c>
      <c r="J15" s="130">
        <f t="shared" si="0"/>
        <v>18</v>
      </c>
      <c r="K15" s="171"/>
      <c r="L15" s="110">
        <v>18</v>
      </c>
      <c r="M15" s="110" t="s">
        <v>270</v>
      </c>
      <c r="N15" s="169">
        <v>6</v>
      </c>
      <c r="O15" s="105" t="s">
        <v>248</v>
      </c>
    </row>
    <row r="16" spans="1:15" ht="48.75" customHeight="1">
      <c r="A16" s="109" t="s">
        <v>146</v>
      </c>
      <c r="B16" s="110">
        <v>11</v>
      </c>
      <c r="C16" s="107" t="s">
        <v>211</v>
      </c>
      <c r="D16" s="111" t="s">
        <v>191</v>
      </c>
      <c r="E16" s="110" t="s">
        <v>207</v>
      </c>
      <c r="F16" s="110">
        <v>3</v>
      </c>
      <c r="G16" s="110">
        <v>4</v>
      </c>
      <c r="H16" s="110">
        <v>3</v>
      </c>
      <c r="I16" s="110">
        <v>6</v>
      </c>
      <c r="J16" s="130">
        <f t="shared" si="0"/>
        <v>16</v>
      </c>
      <c r="K16" s="166"/>
      <c r="L16" s="167">
        <v>16</v>
      </c>
      <c r="M16" s="167" t="s">
        <v>271</v>
      </c>
      <c r="N16" s="169">
        <v>7</v>
      </c>
      <c r="O16" s="105" t="s">
        <v>203</v>
      </c>
    </row>
    <row r="17" spans="1:15" ht="39" customHeight="1">
      <c r="A17" s="107" t="s">
        <v>146</v>
      </c>
      <c r="B17" s="110">
        <v>12</v>
      </c>
      <c r="C17" s="129" t="s">
        <v>242</v>
      </c>
      <c r="D17" s="111" t="s">
        <v>238</v>
      </c>
      <c r="E17" s="107" t="s">
        <v>205</v>
      </c>
      <c r="F17" s="107">
        <v>1</v>
      </c>
      <c r="G17" s="107">
        <v>2</v>
      </c>
      <c r="H17" s="107">
        <v>5</v>
      </c>
      <c r="I17" s="107">
        <v>6</v>
      </c>
      <c r="J17" s="130">
        <f t="shared" si="0"/>
        <v>14</v>
      </c>
      <c r="K17" s="171"/>
      <c r="L17" s="110">
        <v>14</v>
      </c>
      <c r="M17" s="167" t="s">
        <v>271</v>
      </c>
      <c r="N17" s="169">
        <v>8</v>
      </c>
      <c r="O17" s="105" t="s">
        <v>248</v>
      </c>
    </row>
    <row r="18" spans="1:15" ht="38.25" customHeight="1">
      <c r="A18" s="107" t="s">
        <v>146</v>
      </c>
      <c r="B18" s="110">
        <v>13</v>
      </c>
      <c r="C18" s="107" t="s">
        <v>245</v>
      </c>
      <c r="D18" s="111" t="s">
        <v>238</v>
      </c>
      <c r="E18" s="111" t="s">
        <v>209</v>
      </c>
      <c r="F18" s="111">
        <v>0</v>
      </c>
      <c r="G18" s="111">
        <v>4</v>
      </c>
      <c r="H18" s="111">
        <v>4</v>
      </c>
      <c r="I18" s="111">
        <v>6</v>
      </c>
      <c r="J18" s="130">
        <f t="shared" si="0"/>
        <v>14</v>
      </c>
      <c r="K18" s="171"/>
      <c r="L18" s="110">
        <v>14</v>
      </c>
      <c r="M18" s="167" t="s">
        <v>271</v>
      </c>
      <c r="N18" s="169">
        <v>8</v>
      </c>
      <c r="O18" s="105" t="s">
        <v>239</v>
      </c>
    </row>
    <row r="19" spans="1:15" ht="35.25" customHeight="1">
      <c r="A19" s="109" t="s">
        <v>146</v>
      </c>
      <c r="B19" s="110">
        <v>14</v>
      </c>
      <c r="C19" s="107" t="s">
        <v>212</v>
      </c>
      <c r="D19" s="111" t="s">
        <v>191</v>
      </c>
      <c r="E19" s="169" t="s">
        <v>205</v>
      </c>
      <c r="F19" s="169">
        <v>3</v>
      </c>
      <c r="G19" s="169">
        <v>4</v>
      </c>
      <c r="H19" s="169">
        <v>6</v>
      </c>
      <c r="I19" s="169">
        <v>0</v>
      </c>
      <c r="J19" s="130">
        <f t="shared" si="0"/>
        <v>13</v>
      </c>
      <c r="K19" s="110"/>
      <c r="L19" s="110">
        <v>13</v>
      </c>
      <c r="M19" s="167" t="s">
        <v>271</v>
      </c>
      <c r="N19" s="110">
        <v>9</v>
      </c>
      <c r="O19" s="105" t="s">
        <v>203</v>
      </c>
    </row>
    <row r="20" spans="1:15" ht="37.5" customHeight="1">
      <c r="A20" s="107" t="s">
        <v>146</v>
      </c>
      <c r="B20" s="110">
        <v>15</v>
      </c>
      <c r="C20" s="170" t="s">
        <v>247</v>
      </c>
      <c r="D20" s="111" t="s">
        <v>238</v>
      </c>
      <c r="E20" s="51" t="s">
        <v>207</v>
      </c>
      <c r="F20" s="51">
        <v>2</v>
      </c>
      <c r="G20" s="51">
        <v>3</v>
      </c>
      <c r="H20" s="51">
        <v>2</v>
      </c>
      <c r="I20" s="51">
        <v>6</v>
      </c>
      <c r="J20" s="130">
        <f t="shared" si="0"/>
        <v>13</v>
      </c>
      <c r="K20" s="169"/>
      <c r="L20" s="110">
        <v>13</v>
      </c>
      <c r="M20" s="167" t="s">
        <v>271</v>
      </c>
      <c r="N20" s="169">
        <v>9</v>
      </c>
      <c r="O20" s="105" t="s">
        <v>239</v>
      </c>
    </row>
    <row r="21" spans="1:15" ht="36.75" customHeight="1">
      <c r="A21" s="107" t="s">
        <v>146</v>
      </c>
      <c r="B21" s="110">
        <v>16</v>
      </c>
      <c r="C21" s="129" t="s">
        <v>243</v>
      </c>
      <c r="D21" s="111" t="s">
        <v>238</v>
      </c>
      <c r="E21" s="129" t="s">
        <v>205</v>
      </c>
      <c r="F21" s="129">
        <v>1</v>
      </c>
      <c r="G21" s="129">
        <v>2</v>
      </c>
      <c r="H21" s="129">
        <v>5</v>
      </c>
      <c r="I21" s="129">
        <v>4</v>
      </c>
      <c r="J21" s="130">
        <f t="shared" si="0"/>
        <v>12</v>
      </c>
      <c r="K21" s="171"/>
      <c r="L21" s="110">
        <v>12</v>
      </c>
      <c r="M21" s="167" t="s">
        <v>271</v>
      </c>
      <c r="N21" s="169">
        <v>10</v>
      </c>
      <c r="O21" s="105" t="s">
        <v>248</v>
      </c>
    </row>
    <row r="22" spans="1:15" ht="48" customHeight="1">
      <c r="A22" s="107" t="s">
        <v>146</v>
      </c>
      <c r="B22" s="110">
        <v>17</v>
      </c>
      <c r="C22" s="107" t="s">
        <v>174</v>
      </c>
      <c r="D22" s="111" t="s">
        <v>173</v>
      </c>
      <c r="E22" s="110">
        <v>6</v>
      </c>
      <c r="F22" s="110">
        <v>1</v>
      </c>
      <c r="G22" s="110">
        <v>0</v>
      </c>
      <c r="H22" s="110">
        <v>2</v>
      </c>
      <c r="I22" s="110">
        <v>0</v>
      </c>
      <c r="J22" s="130">
        <f t="shared" si="0"/>
        <v>3</v>
      </c>
      <c r="K22" s="166"/>
      <c r="L22" s="110">
        <v>3</v>
      </c>
      <c r="M22" s="167" t="s">
        <v>271</v>
      </c>
      <c r="N22" s="110">
        <v>11</v>
      </c>
      <c r="O22" s="105" t="s">
        <v>176</v>
      </c>
    </row>
    <row r="23" spans="1:15" ht="50.25" customHeight="1">
      <c r="A23" s="107" t="s">
        <v>146</v>
      </c>
      <c r="B23" s="110">
        <v>18</v>
      </c>
      <c r="C23" s="107" t="s">
        <v>213</v>
      </c>
      <c r="D23" s="111" t="s">
        <v>191</v>
      </c>
      <c r="E23" s="110" t="s">
        <v>205</v>
      </c>
      <c r="F23" s="110">
        <v>0</v>
      </c>
      <c r="G23" s="110">
        <v>0</v>
      </c>
      <c r="H23" s="110">
        <v>0</v>
      </c>
      <c r="I23" s="110">
        <v>0</v>
      </c>
      <c r="J23" s="130">
        <f t="shared" si="0"/>
        <v>0</v>
      </c>
      <c r="K23" s="171"/>
      <c r="L23" s="110">
        <v>0</v>
      </c>
      <c r="M23" s="167" t="s">
        <v>271</v>
      </c>
      <c r="N23" s="169">
        <v>12</v>
      </c>
      <c r="O23" s="105" t="s">
        <v>203</v>
      </c>
    </row>
    <row r="25" spans="1:15">
      <c r="A25" t="s">
        <v>157</v>
      </c>
    </row>
    <row r="27" spans="1:15">
      <c r="A27" t="s">
        <v>274</v>
      </c>
    </row>
  </sheetData>
  <sortState ref="A6:O23">
    <sortCondition descending="1" ref="J6"/>
  </sortState>
  <mergeCells count="3"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J9:J10 J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76" t="s">
        <v>35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 ht="18.75">
      <c r="A2" s="176" t="s">
        <v>15</v>
      </c>
      <c r="B2" s="176"/>
      <c r="C2" s="176"/>
      <c r="D2" s="178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76" t="s">
        <v>16</v>
      </c>
      <c r="B3" s="176"/>
      <c r="C3" s="176"/>
      <c r="D3" s="178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79" t="s">
        <v>64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</row>
    <row r="5" spans="1:19" ht="15.75">
      <c r="A5" s="179" t="s">
        <v>65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</row>
    <row r="6" spans="1:19" ht="15.75">
      <c r="A6" s="177"/>
      <c r="B6" s="177"/>
      <c r="C6" s="177"/>
      <c r="D6" s="177"/>
      <c r="E6" s="17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zoomScale="90" zoomScaleNormal="90" workbookViewId="0">
      <selection activeCell="R1" sqref="R1:S3"/>
    </sheetView>
  </sheetViews>
  <sheetFormatPr defaultRowHeight="15"/>
  <cols>
    <col min="1" max="1" width="20.28515625" customWidth="1"/>
    <col min="2" max="2" width="7.85546875" customWidth="1"/>
    <col min="3" max="3" width="25.85546875" customWidth="1"/>
    <col min="4" max="4" width="33.28515625" customWidth="1"/>
    <col min="5" max="5" width="7.28515625" customWidth="1"/>
    <col min="6" max="6" width="5.85546875" customWidth="1"/>
    <col min="7" max="7" width="6.7109375" customWidth="1"/>
    <col min="8" max="8" width="7.85546875" customWidth="1"/>
    <col min="9" max="9" width="6.5703125" customWidth="1"/>
    <col min="10" max="11" width="8.28515625" customWidth="1"/>
    <col min="12" max="12" width="7.140625" customWidth="1"/>
    <col min="13" max="13" width="11.7109375" customWidth="1"/>
    <col min="14" max="14" width="10.28515625" customWidth="1"/>
    <col min="15" max="15" width="20.7109375" customWidth="1"/>
    <col min="16" max="16" width="8.5703125" customWidth="1"/>
  </cols>
  <sheetData>
    <row r="1" spans="1:18" ht="15.75" customHeight="1">
      <c r="A1" s="176" t="s">
        <v>164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8" ht="15.75" customHeight="1">
      <c r="A2" s="176" t="s">
        <v>165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8" ht="15.75" customHeight="1">
      <c r="A3" s="176" t="s">
        <v>166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8" ht="15.75" customHeight="1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</row>
    <row r="5" spans="1:18" s="87" customFormat="1" ht="72" customHeight="1">
      <c r="A5" s="84" t="s">
        <v>0</v>
      </c>
      <c r="B5" s="84" t="s">
        <v>1</v>
      </c>
      <c r="C5" s="106" t="s">
        <v>2</v>
      </c>
      <c r="D5" s="84" t="s">
        <v>141</v>
      </c>
      <c r="E5" s="106" t="s">
        <v>4</v>
      </c>
      <c r="F5" s="102" t="s">
        <v>142</v>
      </c>
      <c r="G5" s="102" t="s">
        <v>143</v>
      </c>
      <c r="H5" s="102" t="s">
        <v>144</v>
      </c>
      <c r="I5" s="102" t="s">
        <v>145</v>
      </c>
      <c r="J5" s="85" t="s">
        <v>272</v>
      </c>
      <c r="K5" s="84" t="s">
        <v>10</v>
      </c>
      <c r="L5" s="84" t="s">
        <v>11</v>
      </c>
      <c r="M5" s="84" t="s">
        <v>147</v>
      </c>
      <c r="N5" s="84" t="s">
        <v>148</v>
      </c>
      <c r="O5" s="84" t="s">
        <v>14</v>
      </c>
      <c r="Q5"/>
      <c r="R5"/>
    </row>
    <row r="6" spans="1:18" ht="51.75" customHeight="1">
      <c r="A6" s="125" t="s">
        <v>146</v>
      </c>
      <c r="B6" s="142">
        <v>1</v>
      </c>
      <c r="C6" s="136" t="s">
        <v>254</v>
      </c>
      <c r="D6" s="138" t="s">
        <v>238</v>
      </c>
      <c r="E6" s="136" t="s">
        <v>216</v>
      </c>
      <c r="F6" s="136">
        <v>5</v>
      </c>
      <c r="G6" s="136">
        <v>9</v>
      </c>
      <c r="H6" s="136">
        <v>6</v>
      </c>
      <c r="I6" s="136">
        <v>0</v>
      </c>
      <c r="J6" s="141">
        <f t="shared" ref="J6:J16" si="0">SUM(F6:I6)</f>
        <v>20</v>
      </c>
      <c r="K6" s="164"/>
      <c r="L6" s="141">
        <v>20</v>
      </c>
      <c r="M6" s="136" t="s">
        <v>271</v>
      </c>
      <c r="N6" s="142">
        <v>1</v>
      </c>
      <c r="O6" s="149" t="s">
        <v>248</v>
      </c>
    </row>
    <row r="7" spans="1:18" ht="52.5" customHeight="1">
      <c r="A7" s="125" t="s">
        <v>146</v>
      </c>
      <c r="B7" s="142">
        <v>2</v>
      </c>
      <c r="C7" s="154" t="s">
        <v>256</v>
      </c>
      <c r="D7" s="138" t="s">
        <v>238</v>
      </c>
      <c r="E7" s="126" t="s">
        <v>216</v>
      </c>
      <c r="F7" s="126">
        <v>7</v>
      </c>
      <c r="G7" s="126">
        <v>4</v>
      </c>
      <c r="H7" s="126">
        <v>8</v>
      </c>
      <c r="I7" s="163">
        <v>0</v>
      </c>
      <c r="J7" s="141">
        <f t="shared" si="0"/>
        <v>19</v>
      </c>
      <c r="K7" s="141"/>
      <c r="L7" s="141">
        <v>19</v>
      </c>
      <c r="M7" s="136" t="s">
        <v>271</v>
      </c>
      <c r="N7" s="142">
        <v>2</v>
      </c>
      <c r="O7" s="149" t="s">
        <v>248</v>
      </c>
    </row>
    <row r="8" spans="1:18" ht="46.5" customHeight="1">
      <c r="A8" s="124" t="s">
        <v>146</v>
      </c>
      <c r="B8" s="142">
        <v>3</v>
      </c>
      <c r="C8" s="124" t="s">
        <v>214</v>
      </c>
      <c r="D8" s="138" t="s">
        <v>191</v>
      </c>
      <c r="E8" s="139" t="s">
        <v>96</v>
      </c>
      <c r="F8" s="139">
        <v>7</v>
      </c>
      <c r="G8" s="139">
        <v>6</v>
      </c>
      <c r="H8" s="139">
        <v>3</v>
      </c>
      <c r="I8" s="141">
        <v>0</v>
      </c>
      <c r="J8" s="141">
        <f t="shared" si="0"/>
        <v>16</v>
      </c>
      <c r="K8" s="164"/>
      <c r="L8" s="141">
        <v>16</v>
      </c>
      <c r="M8" s="136" t="s">
        <v>271</v>
      </c>
      <c r="N8" s="142">
        <v>3</v>
      </c>
      <c r="O8" s="141" t="s">
        <v>218</v>
      </c>
    </row>
    <row r="9" spans="1:18" ht="51.75" customHeight="1">
      <c r="A9" s="124" t="s">
        <v>146</v>
      </c>
      <c r="B9" s="142">
        <v>4</v>
      </c>
      <c r="C9" s="124" t="s">
        <v>215</v>
      </c>
      <c r="D9" s="142" t="s">
        <v>191</v>
      </c>
      <c r="E9" s="136" t="s">
        <v>216</v>
      </c>
      <c r="F9" s="136">
        <v>7</v>
      </c>
      <c r="G9" s="136">
        <v>7</v>
      </c>
      <c r="H9" s="136">
        <v>2</v>
      </c>
      <c r="I9" s="136">
        <v>0</v>
      </c>
      <c r="J9" s="141">
        <f t="shared" si="0"/>
        <v>16</v>
      </c>
      <c r="K9" s="141"/>
      <c r="L9" s="141">
        <v>16</v>
      </c>
      <c r="M9" s="136" t="s">
        <v>271</v>
      </c>
      <c r="N9" s="142">
        <v>3</v>
      </c>
      <c r="O9" s="141" t="s">
        <v>218</v>
      </c>
    </row>
    <row r="10" spans="1:18" ht="45">
      <c r="A10" s="125" t="s">
        <v>146</v>
      </c>
      <c r="B10" s="142">
        <v>5</v>
      </c>
      <c r="C10" s="136" t="s">
        <v>251</v>
      </c>
      <c r="D10" s="142" t="s">
        <v>238</v>
      </c>
      <c r="E10" s="136" t="s">
        <v>96</v>
      </c>
      <c r="F10" s="136">
        <v>8</v>
      </c>
      <c r="G10" s="136">
        <v>3</v>
      </c>
      <c r="H10" s="136">
        <v>5</v>
      </c>
      <c r="I10" s="161">
        <v>0</v>
      </c>
      <c r="J10" s="141">
        <f t="shared" si="0"/>
        <v>16</v>
      </c>
      <c r="K10" s="164"/>
      <c r="L10" s="141">
        <v>16</v>
      </c>
      <c r="M10" s="136" t="s">
        <v>271</v>
      </c>
      <c r="N10" s="142">
        <v>3</v>
      </c>
      <c r="O10" s="149" t="s">
        <v>248</v>
      </c>
    </row>
    <row r="11" spans="1:18" ht="45">
      <c r="A11" s="125" t="s">
        <v>146</v>
      </c>
      <c r="B11" s="142">
        <v>6</v>
      </c>
      <c r="C11" s="162" t="s">
        <v>253</v>
      </c>
      <c r="D11" s="142" t="s">
        <v>238</v>
      </c>
      <c r="E11" s="136" t="s">
        <v>96</v>
      </c>
      <c r="F11" s="136">
        <v>7</v>
      </c>
      <c r="G11" s="136">
        <v>5</v>
      </c>
      <c r="H11" s="136">
        <v>3</v>
      </c>
      <c r="I11" s="136">
        <v>0</v>
      </c>
      <c r="J11" s="141">
        <f t="shared" si="0"/>
        <v>15</v>
      </c>
      <c r="K11" s="164"/>
      <c r="L11" s="141">
        <v>15</v>
      </c>
      <c r="M11" s="136" t="s">
        <v>271</v>
      </c>
      <c r="N11" s="142">
        <v>4</v>
      </c>
      <c r="O11" s="149" t="s">
        <v>248</v>
      </c>
    </row>
    <row r="12" spans="1:18" ht="45">
      <c r="A12" s="125" t="s">
        <v>146</v>
      </c>
      <c r="B12" s="142">
        <v>7</v>
      </c>
      <c r="C12" s="141" t="s">
        <v>250</v>
      </c>
      <c r="D12" s="142" t="s">
        <v>238</v>
      </c>
      <c r="E12" s="139" t="s">
        <v>96</v>
      </c>
      <c r="F12" s="139">
        <v>6</v>
      </c>
      <c r="G12" s="139">
        <v>7</v>
      </c>
      <c r="H12" s="139">
        <v>1</v>
      </c>
      <c r="I12" s="141">
        <v>0</v>
      </c>
      <c r="J12" s="141">
        <f t="shared" si="0"/>
        <v>14</v>
      </c>
      <c r="K12" s="164"/>
      <c r="L12" s="141">
        <v>14</v>
      </c>
      <c r="M12" s="136" t="s">
        <v>271</v>
      </c>
      <c r="N12" s="142">
        <v>5</v>
      </c>
      <c r="O12" s="149" t="s">
        <v>248</v>
      </c>
    </row>
    <row r="13" spans="1:18" ht="45.75" customHeight="1">
      <c r="A13" s="125" t="s">
        <v>146</v>
      </c>
      <c r="B13" s="142">
        <v>8</v>
      </c>
      <c r="C13" s="124" t="s">
        <v>217</v>
      </c>
      <c r="D13" s="142" t="s">
        <v>191</v>
      </c>
      <c r="E13" s="153" t="s">
        <v>96</v>
      </c>
      <c r="F13" s="153">
        <v>5</v>
      </c>
      <c r="G13" s="153">
        <v>6</v>
      </c>
      <c r="H13" s="153">
        <v>2</v>
      </c>
      <c r="I13" s="153">
        <v>0</v>
      </c>
      <c r="J13" s="141">
        <f t="shared" si="0"/>
        <v>13</v>
      </c>
      <c r="K13" s="164"/>
      <c r="L13" s="141">
        <v>13</v>
      </c>
      <c r="M13" s="136" t="s">
        <v>271</v>
      </c>
      <c r="N13" s="142">
        <v>6</v>
      </c>
      <c r="O13" s="141" t="s">
        <v>218</v>
      </c>
    </row>
    <row r="14" spans="1:18" ht="45">
      <c r="A14" s="125" t="s">
        <v>146</v>
      </c>
      <c r="B14" s="142">
        <v>9</v>
      </c>
      <c r="C14" s="126" t="s">
        <v>252</v>
      </c>
      <c r="D14" s="142" t="s">
        <v>238</v>
      </c>
      <c r="E14" s="139" t="s">
        <v>96</v>
      </c>
      <c r="F14" s="139">
        <v>6</v>
      </c>
      <c r="G14" s="139">
        <v>6</v>
      </c>
      <c r="H14" s="139">
        <v>1</v>
      </c>
      <c r="I14" s="140">
        <v>0</v>
      </c>
      <c r="J14" s="141">
        <f t="shared" si="0"/>
        <v>13</v>
      </c>
      <c r="K14" s="164"/>
      <c r="L14" s="141">
        <v>13</v>
      </c>
      <c r="M14" s="136" t="s">
        <v>271</v>
      </c>
      <c r="N14" s="142">
        <v>6</v>
      </c>
      <c r="O14" s="149" t="s">
        <v>248</v>
      </c>
    </row>
    <row r="15" spans="1:18" ht="45">
      <c r="A15" s="125" t="s">
        <v>146</v>
      </c>
      <c r="B15" s="142">
        <v>10</v>
      </c>
      <c r="C15" s="154" t="s">
        <v>255</v>
      </c>
      <c r="D15" s="142" t="s">
        <v>238</v>
      </c>
      <c r="E15" s="126" t="s">
        <v>216</v>
      </c>
      <c r="F15" s="126">
        <v>4</v>
      </c>
      <c r="G15" s="126">
        <v>4</v>
      </c>
      <c r="H15" s="126">
        <v>4</v>
      </c>
      <c r="I15" s="126">
        <v>0</v>
      </c>
      <c r="J15" s="141">
        <f t="shared" si="0"/>
        <v>12</v>
      </c>
      <c r="K15" s="164"/>
      <c r="L15" s="141">
        <v>12</v>
      </c>
      <c r="M15" s="136" t="s">
        <v>271</v>
      </c>
      <c r="N15" s="142">
        <v>7</v>
      </c>
      <c r="O15" s="149" t="s">
        <v>248</v>
      </c>
    </row>
    <row r="16" spans="1:18" ht="49.5" customHeight="1">
      <c r="A16" s="125" t="s">
        <v>146</v>
      </c>
      <c r="B16" s="142">
        <v>11</v>
      </c>
      <c r="C16" s="153" t="s">
        <v>249</v>
      </c>
      <c r="D16" s="142" t="s">
        <v>238</v>
      </c>
      <c r="E16" s="153" t="s">
        <v>91</v>
      </c>
      <c r="F16" s="153">
        <v>4</v>
      </c>
      <c r="G16" s="153">
        <v>3</v>
      </c>
      <c r="H16" s="153">
        <v>4</v>
      </c>
      <c r="I16" s="153">
        <v>0</v>
      </c>
      <c r="J16" s="141">
        <f t="shared" si="0"/>
        <v>11</v>
      </c>
      <c r="K16" s="164"/>
      <c r="L16" s="141">
        <v>11</v>
      </c>
      <c r="M16" s="136" t="s">
        <v>271</v>
      </c>
      <c r="N16" s="142">
        <v>8</v>
      </c>
      <c r="O16" s="149" t="s">
        <v>239</v>
      </c>
    </row>
    <row r="19" spans="1:1">
      <c r="A19" t="s">
        <v>157</v>
      </c>
    </row>
    <row r="21" spans="1:1">
      <c r="A21" t="s">
        <v>274</v>
      </c>
    </row>
  </sheetData>
  <sortState ref="A6:O16">
    <sortCondition descending="1" ref="J6"/>
  </sortState>
  <mergeCells count="3"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1"/>
  <sheetViews>
    <sheetView workbookViewId="0">
      <selection activeCell="Q1" sqref="Q1:R3"/>
    </sheetView>
  </sheetViews>
  <sheetFormatPr defaultRowHeight="15"/>
  <cols>
    <col min="1" max="1" width="16.42578125" customWidth="1"/>
    <col min="2" max="2" width="7.140625" customWidth="1"/>
    <col min="3" max="3" width="32.85546875" customWidth="1"/>
    <col min="4" max="4" width="35.5703125" customWidth="1"/>
    <col min="5" max="8" width="7.28515625" customWidth="1"/>
    <col min="9" max="9" width="7.5703125" customWidth="1"/>
    <col min="10" max="10" width="7.7109375" customWidth="1"/>
    <col min="11" max="11" width="8.140625" customWidth="1"/>
    <col min="12" max="12" width="6.85546875" customWidth="1"/>
    <col min="13" max="13" width="11.140625" customWidth="1"/>
    <col min="14" max="14" width="7.7109375" customWidth="1"/>
    <col min="15" max="15" width="30" customWidth="1"/>
  </cols>
  <sheetData>
    <row r="1" spans="1:19" ht="15.75" customHeight="1">
      <c r="A1" s="176" t="s">
        <v>161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19" ht="15.75" customHeight="1">
      <c r="A2" s="176" t="s">
        <v>162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9" ht="15.75" customHeight="1">
      <c r="A3" s="176" t="s">
        <v>163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9" ht="15.75" customHeight="1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</row>
    <row r="5" spans="1:19" s="87" customFormat="1" ht="69" customHeight="1">
      <c r="A5" s="84" t="s">
        <v>0</v>
      </c>
      <c r="B5" s="84" t="s">
        <v>1</v>
      </c>
      <c r="C5" s="106" t="s">
        <v>2</v>
      </c>
      <c r="D5" s="84" t="s">
        <v>141</v>
      </c>
      <c r="E5" s="106" t="s">
        <v>4</v>
      </c>
      <c r="F5" s="102" t="s">
        <v>142</v>
      </c>
      <c r="G5" s="102" t="s">
        <v>143</v>
      </c>
      <c r="H5" s="102" t="s">
        <v>144</v>
      </c>
      <c r="I5" s="102" t="s">
        <v>145</v>
      </c>
      <c r="J5" s="85" t="s">
        <v>160</v>
      </c>
      <c r="K5" s="84" t="s">
        <v>10</v>
      </c>
      <c r="L5" s="84" t="s">
        <v>11</v>
      </c>
      <c r="M5" s="84" t="s">
        <v>147</v>
      </c>
      <c r="N5" s="84" t="s">
        <v>148</v>
      </c>
      <c r="O5" s="84" t="s">
        <v>14</v>
      </c>
      <c r="R5"/>
      <c r="S5"/>
    </row>
    <row r="6" spans="1:19" ht="50.25" customHeight="1">
      <c r="A6" s="93" t="s">
        <v>146</v>
      </c>
      <c r="B6" s="93">
        <v>1</v>
      </c>
      <c r="C6" s="116" t="s">
        <v>258</v>
      </c>
      <c r="D6" s="113" t="s">
        <v>238</v>
      </c>
      <c r="E6" s="116" t="s">
        <v>224</v>
      </c>
      <c r="F6" s="116">
        <v>9</v>
      </c>
      <c r="G6" s="116">
        <v>8</v>
      </c>
      <c r="H6" s="116">
        <v>5</v>
      </c>
      <c r="I6" s="116">
        <v>10</v>
      </c>
      <c r="J6" s="112">
        <f t="shared" ref="J6:J16" si="0">SUM(F6:I6)</f>
        <v>32</v>
      </c>
      <c r="K6" s="119"/>
      <c r="L6" s="116">
        <v>32</v>
      </c>
      <c r="M6" s="116" t="s">
        <v>270</v>
      </c>
      <c r="N6" s="160">
        <v>1</v>
      </c>
      <c r="O6" s="115" t="s">
        <v>248</v>
      </c>
    </row>
    <row r="7" spans="1:19" ht="49.5" customHeight="1">
      <c r="A7" s="93" t="s">
        <v>146</v>
      </c>
      <c r="B7" s="93">
        <v>2</v>
      </c>
      <c r="C7" s="145" t="s">
        <v>257</v>
      </c>
      <c r="D7" s="113" t="s">
        <v>238</v>
      </c>
      <c r="E7" s="108" t="s">
        <v>224</v>
      </c>
      <c r="F7" s="108">
        <v>8</v>
      </c>
      <c r="G7" s="108">
        <v>6</v>
      </c>
      <c r="H7" s="108">
        <v>7</v>
      </c>
      <c r="I7" s="117">
        <v>5</v>
      </c>
      <c r="J7" s="112">
        <f t="shared" si="0"/>
        <v>26</v>
      </c>
      <c r="K7" s="93"/>
      <c r="L7" s="116">
        <v>26</v>
      </c>
      <c r="M7" s="108" t="s">
        <v>270</v>
      </c>
      <c r="N7" s="160">
        <v>2</v>
      </c>
      <c r="O7" s="115" t="s">
        <v>248</v>
      </c>
    </row>
    <row r="8" spans="1:19" ht="45.75" customHeight="1">
      <c r="A8" s="112" t="s">
        <v>146</v>
      </c>
      <c r="B8" s="93">
        <v>3</v>
      </c>
      <c r="C8" s="93" t="s">
        <v>219</v>
      </c>
      <c r="D8" s="113" t="s">
        <v>191</v>
      </c>
      <c r="E8" s="116" t="s">
        <v>47</v>
      </c>
      <c r="F8" s="116">
        <v>6</v>
      </c>
      <c r="G8" s="116">
        <v>4</v>
      </c>
      <c r="H8" s="116">
        <v>5</v>
      </c>
      <c r="I8" s="116">
        <v>8</v>
      </c>
      <c r="J8" s="112">
        <f t="shared" si="0"/>
        <v>23</v>
      </c>
      <c r="K8" s="93"/>
      <c r="L8" s="93">
        <v>23</v>
      </c>
      <c r="M8" s="128" t="s">
        <v>271</v>
      </c>
      <c r="N8" s="113">
        <v>3</v>
      </c>
      <c r="O8" s="108" t="s">
        <v>225</v>
      </c>
    </row>
    <row r="9" spans="1:19" ht="47.25" customHeight="1">
      <c r="A9" s="93" t="s">
        <v>146</v>
      </c>
      <c r="B9" s="93">
        <v>4</v>
      </c>
      <c r="C9" s="108" t="s">
        <v>177</v>
      </c>
      <c r="D9" s="143" t="s">
        <v>178</v>
      </c>
      <c r="E9" s="108">
        <v>8</v>
      </c>
      <c r="F9" s="108">
        <v>10</v>
      </c>
      <c r="G9" s="108">
        <v>7</v>
      </c>
      <c r="H9" s="108">
        <v>3</v>
      </c>
      <c r="I9" s="117">
        <v>0</v>
      </c>
      <c r="J9" s="112">
        <f t="shared" si="0"/>
        <v>20</v>
      </c>
      <c r="K9" s="93"/>
      <c r="L9" s="112">
        <v>20</v>
      </c>
      <c r="M9" s="128" t="s">
        <v>271</v>
      </c>
      <c r="N9" s="112">
        <v>4</v>
      </c>
      <c r="O9" s="108" t="s">
        <v>180</v>
      </c>
    </row>
    <row r="10" spans="1:19" ht="33.75" customHeight="1">
      <c r="A10" s="93" t="s">
        <v>146</v>
      </c>
      <c r="B10" s="93">
        <v>5</v>
      </c>
      <c r="C10" s="116" t="s">
        <v>260</v>
      </c>
      <c r="D10" s="143" t="s">
        <v>238</v>
      </c>
      <c r="E10" s="93" t="s">
        <v>47</v>
      </c>
      <c r="F10" s="93">
        <v>5</v>
      </c>
      <c r="G10" s="93">
        <v>5</v>
      </c>
      <c r="H10" s="93">
        <v>10</v>
      </c>
      <c r="I10" s="116">
        <v>0</v>
      </c>
      <c r="J10" s="112">
        <f t="shared" si="0"/>
        <v>20</v>
      </c>
      <c r="K10" s="118"/>
      <c r="L10" s="112">
        <v>20</v>
      </c>
      <c r="M10" s="128" t="s">
        <v>271</v>
      </c>
      <c r="N10" s="113">
        <v>4</v>
      </c>
      <c r="O10" s="115" t="s">
        <v>239</v>
      </c>
    </row>
    <row r="11" spans="1:19" ht="50.25" customHeight="1">
      <c r="A11" s="93" t="s">
        <v>146</v>
      </c>
      <c r="B11" s="93">
        <v>6</v>
      </c>
      <c r="C11" s="93" t="s">
        <v>220</v>
      </c>
      <c r="D11" s="143" t="s">
        <v>191</v>
      </c>
      <c r="E11" s="93" t="s">
        <v>221</v>
      </c>
      <c r="F11" s="93">
        <v>8</v>
      </c>
      <c r="G11" s="93">
        <v>8</v>
      </c>
      <c r="H11" s="93">
        <v>2</v>
      </c>
      <c r="I11" s="116">
        <v>0</v>
      </c>
      <c r="J11" s="114">
        <f t="shared" si="0"/>
        <v>18</v>
      </c>
      <c r="K11" s="108"/>
      <c r="L11" s="108">
        <v>18</v>
      </c>
      <c r="M11" s="128" t="s">
        <v>271</v>
      </c>
      <c r="N11" s="160">
        <v>5</v>
      </c>
      <c r="O11" s="108" t="s">
        <v>225</v>
      </c>
    </row>
    <row r="12" spans="1:19" ht="44.25" customHeight="1">
      <c r="A12" s="93" t="s">
        <v>146</v>
      </c>
      <c r="B12" s="93">
        <v>7</v>
      </c>
      <c r="C12" s="116" t="s">
        <v>259</v>
      </c>
      <c r="D12" s="143" t="s">
        <v>238</v>
      </c>
      <c r="E12" s="116" t="s">
        <v>47</v>
      </c>
      <c r="F12" s="116">
        <v>7</v>
      </c>
      <c r="G12" s="116">
        <v>6</v>
      </c>
      <c r="H12" s="116">
        <v>5</v>
      </c>
      <c r="I12" s="116">
        <v>0</v>
      </c>
      <c r="J12" s="112">
        <f t="shared" si="0"/>
        <v>18</v>
      </c>
      <c r="K12" s="118"/>
      <c r="L12" s="112">
        <v>18</v>
      </c>
      <c r="M12" s="128" t="s">
        <v>271</v>
      </c>
      <c r="N12" s="113">
        <v>5</v>
      </c>
      <c r="O12" s="115" t="s">
        <v>239</v>
      </c>
    </row>
    <row r="13" spans="1:19" ht="47.25" customHeight="1">
      <c r="A13" s="93" t="s">
        <v>146</v>
      </c>
      <c r="B13" s="93">
        <v>8</v>
      </c>
      <c r="C13" s="116" t="s">
        <v>179</v>
      </c>
      <c r="D13" s="93" t="s">
        <v>178</v>
      </c>
      <c r="E13" s="116">
        <v>8</v>
      </c>
      <c r="F13" s="116">
        <v>6</v>
      </c>
      <c r="G13" s="116">
        <v>7</v>
      </c>
      <c r="H13" s="116">
        <v>3</v>
      </c>
      <c r="I13" s="116">
        <v>0</v>
      </c>
      <c r="J13" s="112">
        <f t="shared" si="0"/>
        <v>16</v>
      </c>
      <c r="K13" s="93"/>
      <c r="L13" s="108">
        <v>16</v>
      </c>
      <c r="M13" s="128" t="s">
        <v>271</v>
      </c>
      <c r="N13" s="160">
        <v>6</v>
      </c>
      <c r="O13" s="116" t="s">
        <v>180</v>
      </c>
    </row>
    <row r="14" spans="1:19" ht="48.75" customHeight="1">
      <c r="A14" s="93" t="s">
        <v>146</v>
      </c>
      <c r="B14" s="93">
        <v>9</v>
      </c>
      <c r="C14" s="93" t="s">
        <v>222</v>
      </c>
      <c r="D14" s="113" t="s">
        <v>191</v>
      </c>
      <c r="E14" s="116" t="s">
        <v>47</v>
      </c>
      <c r="F14" s="116">
        <v>8</v>
      </c>
      <c r="G14" s="116">
        <v>5</v>
      </c>
      <c r="H14" s="116">
        <v>3</v>
      </c>
      <c r="I14" s="116">
        <v>0</v>
      </c>
      <c r="J14" s="112">
        <f t="shared" si="0"/>
        <v>16</v>
      </c>
      <c r="K14" s="115"/>
      <c r="L14" s="112">
        <v>16</v>
      </c>
      <c r="M14" s="128" t="s">
        <v>271</v>
      </c>
      <c r="N14" s="93">
        <v>6</v>
      </c>
      <c r="O14" s="108" t="s">
        <v>225</v>
      </c>
    </row>
    <row r="15" spans="1:19" ht="50.25" customHeight="1">
      <c r="A15" s="93" t="s">
        <v>146</v>
      </c>
      <c r="B15" s="93">
        <v>10</v>
      </c>
      <c r="C15" s="144" t="s">
        <v>188</v>
      </c>
      <c r="D15" s="93" t="s">
        <v>184</v>
      </c>
      <c r="E15" s="144">
        <v>8</v>
      </c>
      <c r="F15" s="144">
        <v>7</v>
      </c>
      <c r="G15" s="144">
        <v>5</v>
      </c>
      <c r="H15" s="144">
        <v>2</v>
      </c>
      <c r="I15" s="144">
        <v>0</v>
      </c>
      <c r="J15" s="112">
        <f t="shared" si="0"/>
        <v>14</v>
      </c>
      <c r="K15" s="118"/>
      <c r="L15" s="112">
        <v>14</v>
      </c>
      <c r="M15" s="128" t="s">
        <v>271</v>
      </c>
      <c r="N15" s="93">
        <v>7</v>
      </c>
      <c r="O15" s="93" t="s">
        <v>187</v>
      </c>
    </row>
    <row r="16" spans="1:19" ht="49.5" customHeight="1">
      <c r="A16" s="93" t="s">
        <v>146</v>
      </c>
      <c r="B16" s="93">
        <v>11</v>
      </c>
      <c r="C16" s="93" t="s">
        <v>223</v>
      </c>
      <c r="D16" s="113" t="s">
        <v>191</v>
      </c>
      <c r="E16" s="108" t="s">
        <v>224</v>
      </c>
      <c r="F16" s="108">
        <v>6</v>
      </c>
      <c r="G16" s="108">
        <v>2</v>
      </c>
      <c r="H16" s="108">
        <v>2</v>
      </c>
      <c r="I16" s="117">
        <v>3</v>
      </c>
      <c r="J16" s="112">
        <f t="shared" si="0"/>
        <v>13</v>
      </c>
      <c r="K16" s="93"/>
      <c r="L16" s="116">
        <v>13</v>
      </c>
      <c r="M16" s="128" t="s">
        <v>271</v>
      </c>
      <c r="N16" s="116">
        <v>8</v>
      </c>
      <c r="O16" s="108" t="s">
        <v>225</v>
      </c>
    </row>
    <row r="19" spans="1:1">
      <c r="A19" t="s">
        <v>157</v>
      </c>
    </row>
    <row r="21" spans="1:1">
      <c r="A21" t="s">
        <v>274</v>
      </c>
    </row>
  </sheetData>
  <sortState ref="A6:O16">
    <sortCondition descending="1" ref="J6"/>
  </sortState>
  <mergeCells count="3"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J9 J13 J1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8"/>
  <sheetViews>
    <sheetView workbookViewId="0">
      <selection activeCell="R6" sqref="R6:S9"/>
    </sheetView>
  </sheetViews>
  <sheetFormatPr defaultRowHeight="15"/>
  <cols>
    <col min="1" max="1" width="17.85546875" customWidth="1"/>
    <col min="2" max="2" width="7.42578125" customWidth="1"/>
    <col min="3" max="3" width="30.5703125" customWidth="1"/>
    <col min="4" max="4" width="30.42578125" customWidth="1"/>
    <col min="5" max="5" width="8.7109375" customWidth="1"/>
    <col min="6" max="7" width="7" customWidth="1"/>
    <col min="8" max="8" width="7.7109375" customWidth="1"/>
    <col min="9" max="9" width="7.28515625" customWidth="1"/>
    <col min="10" max="10" width="11" customWidth="1"/>
    <col min="11" max="11" width="9.42578125" customWidth="1"/>
    <col min="12" max="12" width="8.5703125" customWidth="1"/>
    <col min="13" max="13" width="12.28515625" customWidth="1"/>
    <col min="14" max="14" width="7.85546875" customWidth="1"/>
    <col min="15" max="15" width="32.140625" customWidth="1"/>
  </cols>
  <sheetData>
    <row r="1" spans="1:28" ht="15.75" customHeight="1">
      <c r="A1" s="176" t="s">
        <v>150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28" ht="15.75" customHeight="1">
      <c r="A2" s="176" t="s">
        <v>158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28" ht="15.75" customHeight="1">
      <c r="A3" s="176" t="s">
        <v>159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28" s="90" customFormat="1" ht="15.75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</row>
    <row r="5" spans="1:28" ht="68.25" customHeight="1">
      <c r="A5" s="84" t="s">
        <v>0</v>
      </c>
      <c r="B5" s="88" t="s">
        <v>1</v>
      </c>
      <c r="C5" s="103" t="s">
        <v>2</v>
      </c>
      <c r="D5" s="88" t="s">
        <v>141</v>
      </c>
      <c r="E5" s="88" t="s">
        <v>4</v>
      </c>
      <c r="F5" s="102" t="s">
        <v>142</v>
      </c>
      <c r="G5" s="102" t="s">
        <v>143</v>
      </c>
      <c r="H5" s="102" t="s">
        <v>144</v>
      </c>
      <c r="I5" s="102" t="s">
        <v>145</v>
      </c>
      <c r="J5" s="89" t="s">
        <v>156</v>
      </c>
      <c r="K5" s="88" t="s">
        <v>10</v>
      </c>
      <c r="L5" s="88" t="s">
        <v>11</v>
      </c>
      <c r="M5" s="88" t="s">
        <v>147</v>
      </c>
      <c r="N5" s="88" t="s">
        <v>148</v>
      </c>
      <c r="O5" s="84" t="s">
        <v>14</v>
      </c>
    </row>
    <row r="6" spans="1:28" ht="54.75" customHeight="1">
      <c r="A6" s="124" t="s">
        <v>146</v>
      </c>
      <c r="B6" s="150">
        <v>1</v>
      </c>
      <c r="C6" s="151" t="s">
        <v>261</v>
      </c>
      <c r="D6" s="142" t="s">
        <v>238</v>
      </c>
      <c r="E6" s="146" t="s">
        <v>262</v>
      </c>
      <c r="F6" s="139">
        <v>6</v>
      </c>
      <c r="G6" s="139">
        <v>7</v>
      </c>
      <c r="H6" s="139">
        <v>8</v>
      </c>
      <c r="I6" s="139">
        <v>15</v>
      </c>
      <c r="J6" s="157">
        <f t="shared" ref="J6:J13" si="0">SUM(F6:I6)</f>
        <v>36</v>
      </c>
      <c r="K6" s="141"/>
      <c r="L6" s="150">
        <v>36</v>
      </c>
      <c r="M6" s="150" t="s">
        <v>269</v>
      </c>
      <c r="N6" s="141">
        <v>1</v>
      </c>
      <c r="O6" s="124" t="s">
        <v>248</v>
      </c>
    </row>
    <row r="7" spans="1:28" ht="58.5" customHeight="1">
      <c r="A7" s="125" t="s">
        <v>146</v>
      </c>
      <c r="B7" s="126">
        <v>2</v>
      </c>
      <c r="C7" s="151" t="s">
        <v>226</v>
      </c>
      <c r="D7" s="142" t="s">
        <v>191</v>
      </c>
      <c r="E7" s="146" t="s">
        <v>227</v>
      </c>
      <c r="F7" s="139">
        <v>4</v>
      </c>
      <c r="G7" s="139">
        <v>6</v>
      </c>
      <c r="H7" s="139">
        <v>0</v>
      </c>
      <c r="I7" s="139">
        <v>4</v>
      </c>
      <c r="J7" s="157">
        <f t="shared" si="0"/>
        <v>14</v>
      </c>
      <c r="K7" s="150"/>
      <c r="L7" s="150">
        <v>14</v>
      </c>
      <c r="M7" s="150" t="s">
        <v>271</v>
      </c>
      <c r="N7" s="136">
        <v>2</v>
      </c>
      <c r="O7" s="153" t="s">
        <v>225</v>
      </c>
    </row>
    <row r="8" spans="1:28" ht="42.75" customHeight="1">
      <c r="A8" s="125" t="s">
        <v>146</v>
      </c>
      <c r="B8" s="126">
        <v>3</v>
      </c>
      <c r="C8" s="154" t="s">
        <v>263</v>
      </c>
      <c r="D8" s="142" t="s">
        <v>238</v>
      </c>
      <c r="E8" s="131" t="s">
        <v>227</v>
      </c>
      <c r="F8" s="141">
        <v>5</v>
      </c>
      <c r="G8" s="141">
        <v>3</v>
      </c>
      <c r="H8" s="141">
        <v>3</v>
      </c>
      <c r="I8" s="141">
        <v>0</v>
      </c>
      <c r="J8" s="158">
        <f t="shared" si="0"/>
        <v>11</v>
      </c>
      <c r="K8" s="156"/>
      <c r="L8" s="158">
        <v>11</v>
      </c>
      <c r="M8" s="150" t="s">
        <v>271</v>
      </c>
      <c r="N8" s="124">
        <v>3</v>
      </c>
      <c r="O8" s="124" t="s">
        <v>248</v>
      </c>
    </row>
    <row r="9" spans="1:28" ht="50.25" customHeight="1">
      <c r="A9" s="125" t="s">
        <v>146</v>
      </c>
      <c r="B9" s="126">
        <v>4</v>
      </c>
      <c r="C9" s="154" t="s">
        <v>182</v>
      </c>
      <c r="D9" s="124" t="s">
        <v>178</v>
      </c>
      <c r="E9" s="131">
        <v>9</v>
      </c>
      <c r="F9" s="141">
        <v>3</v>
      </c>
      <c r="G9" s="141">
        <v>2</v>
      </c>
      <c r="H9" s="141">
        <v>0</v>
      </c>
      <c r="I9" s="141">
        <v>4</v>
      </c>
      <c r="J9" s="157">
        <f t="shared" si="0"/>
        <v>9</v>
      </c>
      <c r="K9" s="126"/>
      <c r="L9" s="126">
        <v>9</v>
      </c>
      <c r="M9" s="150" t="s">
        <v>271</v>
      </c>
      <c r="N9" s="155">
        <v>4</v>
      </c>
      <c r="O9" s="126" t="s">
        <v>180</v>
      </c>
    </row>
    <row r="10" spans="1:28" ht="45">
      <c r="A10" s="124" t="s">
        <v>146</v>
      </c>
      <c r="B10" s="126">
        <v>5</v>
      </c>
      <c r="C10" s="126" t="s">
        <v>265</v>
      </c>
      <c r="D10" s="142" t="s">
        <v>238</v>
      </c>
      <c r="E10" s="146" t="s">
        <v>262</v>
      </c>
      <c r="F10" s="139">
        <v>3</v>
      </c>
      <c r="G10" s="139">
        <v>4</v>
      </c>
      <c r="H10" s="139">
        <v>2</v>
      </c>
      <c r="I10" s="139">
        <v>0</v>
      </c>
      <c r="J10" s="157">
        <f t="shared" si="0"/>
        <v>9</v>
      </c>
      <c r="K10" s="126"/>
      <c r="L10" s="126">
        <v>9</v>
      </c>
      <c r="M10" s="150" t="s">
        <v>271</v>
      </c>
      <c r="N10" s="126">
        <v>4</v>
      </c>
      <c r="O10" s="124" t="s">
        <v>248</v>
      </c>
    </row>
    <row r="11" spans="1:28" ht="40.5" customHeight="1">
      <c r="A11" s="124" t="s">
        <v>146</v>
      </c>
      <c r="B11" s="150">
        <v>6</v>
      </c>
      <c r="C11" s="148" t="s">
        <v>189</v>
      </c>
      <c r="D11" s="124" t="s">
        <v>184</v>
      </c>
      <c r="E11" s="147">
        <v>9</v>
      </c>
      <c r="F11" s="149">
        <v>2</v>
      </c>
      <c r="G11" s="149">
        <v>2</v>
      </c>
      <c r="H11" s="148">
        <v>3</v>
      </c>
      <c r="I11" s="148">
        <v>0</v>
      </c>
      <c r="J11" s="157">
        <f t="shared" si="0"/>
        <v>7</v>
      </c>
      <c r="K11" s="153"/>
      <c r="L11" s="152">
        <v>7</v>
      </c>
      <c r="M11" s="150" t="s">
        <v>271</v>
      </c>
      <c r="N11" s="141">
        <v>5</v>
      </c>
      <c r="O11" s="124" t="s">
        <v>187</v>
      </c>
    </row>
    <row r="12" spans="1:28" ht="45">
      <c r="A12" s="125" t="s">
        <v>146</v>
      </c>
      <c r="B12" s="150">
        <v>7</v>
      </c>
      <c r="C12" s="124" t="s">
        <v>264</v>
      </c>
      <c r="D12" s="142" t="s">
        <v>238</v>
      </c>
      <c r="E12" s="159" t="s">
        <v>262</v>
      </c>
      <c r="F12" s="124">
        <v>1</v>
      </c>
      <c r="G12" s="124">
        <v>3</v>
      </c>
      <c r="H12" s="124">
        <v>2</v>
      </c>
      <c r="I12" s="124">
        <v>0</v>
      </c>
      <c r="J12" s="157">
        <f t="shared" si="0"/>
        <v>6</v>
      </c>
      <c r="K12" s="150"/>
      <c r="L12" s="152">
        <v>6</v>
      </c>
      <c r="M12" s="150" t="s">
        <v>271</v>
      </c>
      <c r="N12" s="155">
        <v>6</v>
      </c>
      <c r="O12" s="124" t="s">
        <v>248</v>
      </c>
    </row>
    <row r="13" spans="1:28" ht="45">
      <c r="A13" s="124" t="s">
        <v>146</v>
      </c>
      <c r="B13" s="150">
        <v>8</v>
      </c>
      <c r="C13" s="151" t="s">
        <v>181</v>
      </c>
      <c r="D13" s="139" t="s">
        <v>178</v>
      </c>
      <c r="E13" s="146">
        <v>9</v>
      </c>
      <c r="F13" s="139">
        <v>0</v>
      </c>
      <c r="G13" s="139">
        <v>0</v>
      </c>
      <c r="H13" s="139">
        <v>0</v>
      </c>
      <c r="I13" s="139">
        <v>0</v>
      </c>
      <c r="J13" s="157">
        <f t="shared" si="0"/>
        <v>0</v>
      </c>
      <c r="K13" s="150"/>
      <c r="L13" s="152">
        <v>0</v>
      </c>
      <c r="M13" s="150" t="s">
        <v>271</v>
      </c>
      <c r="N13" s="139">
        <v>7</v>
      </c>
      <c r="O13" s="153" t="s">
        <v>180</v>
      </c>
    </row>
    <row r="16" spans="1:28">
      <c r="A16" t="s">
        <v>157</v>
      </c>
    </row>
    <row r="18" spans="1:1">
      <c r="A18" t="s">
        <v>274</v>
      </c>
    </row>
  </sheetData>
  <sortState ref="A6:O13">
    <sortCondition descending="1" ref="J6"/>
  </sortState>
  <mergeCells count="3"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ignoredErrors>
    <ignoredError sqref="J9:J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15"/>
  <sheetViews>
    <sheetView workbookViewId="0">
      <selection activeCell="R1" sqref="R1:S3"/>
    </sheetView>
  </sheetViews>
  <sheetFormatPr defaultRowHeight="15"/>
  <cols>
    <col min="1" max="1" width="17.7109375" customWidth="1"/>
    <col min="2" max="2" width="7.140625" customWidth="1"/>
    <col min="3" max="3" width="27.7109375" customWidth="1"/>
    <col min="4" max="4" width="29.140625" customWidth="1"/>
    <col min="5" max="5" width="8.57031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9.140625" customWidth="1"/>
    <col min="11" max="11" width="8.42578125" customWidth="1"/>
    <col min="12" max="12" width="8.7109375" customWidth="1"/>
    <col min="13" max="13" width="13.5703125" customWidth="1"/>
    <col min="14" max="14" width="7.7109375" customWidth="1"/>
    <col min="15" max="15" width="30.5703125" customWidth="1"/>
  </cols>
  <sheetData>
    <row r="1" spans="1:54" ht="15.75" customHeight="1">
      <c r="A1" s="176" t="s">
        <v>150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54" ht="15.75" customHeight="1">
      <c r="A2" s="176" t="s">
        <v>153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94"/>
      <c r="Q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</row>
    <row r="3" spans="1:54" ht="15.75" customHeight="1">
      <c r="A3" s="176" t="s">
        <v>154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94"/>
      <c r="Q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</row>
    <row r="4" spans="1:54" s="90" customFormat="1" ht="15.75">
      <c r="A4" s="95"/>
      <c r="B4" s="95"/>
      <c r="C4" s="95"/>
      <c r="D4" s="95"/>
      <c r="E4" s="95"/>
      <c r="F4" s="101"/>
      <c r="G4" s="101"/>
      <c r="H4" s="101"/>
      <c r="I4" s="101"/>
      <c r="J4" s="95"/>
      <c r="K4" s="95"/>
      <c r="L4" s="95"/>
      <c r="M4" s="95"/>
      <c r="N4" s="95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</row>
    <row r="5" spans="1:54" ht="82.5" customHeight="1">
      <c r="A5" s="84" t="s">
        <v>0</v>
      </c>
      <c r="B5" s="84" t="s">
        <v>1</v>
      </c>
      <c r="C5" s="106" t="s">
        <v>2</v>
      </c>
      <c r="D5" s="84" t="s">
        <v>141</v>
      </c>
      <c r="E5" s="84" t="s">
        <v>4</v>
      </c>
      <c r="F5" s="102" t="s">
        <v>142</v>
      </c>
      <c r="G5" s="102" t="s">
        <v>143</v>
      </c>
      <c r="H5" s="102" t="s">
        <v>144</v>
      </c>
      <c r="I5" s="102" t="s">
        <v>145</v>
      </c>
      <c r="J5" s="85" t="s">
        <v>155</v>
      </c>
      <c r="K5" s="84" t="s">
        <v>10</v>
      </c>
      <c r="L5" s="84" t="s">
        <v>11</v>
      </c>
      <c r="M5" s="84" t="s">
        <v>147</v>
      </c>
      <c r="N5" s="84" t="s">
        <v>148</v>
      </c>
      <c r="O5" s="84" t="s">
        <v>14</v>
      </c>
    </row>
    <row r="6" spans="1:54" ht="45">
      <c r="A6" s="124" t="s">
        <v>146</v>
      </c>
      <c r="B6" s="137">
        <v>1</v>
      </c>
      <c r="C6" s="136" t="s">
        <v>268</v>
      </c>
      <c r="D6" s="138" t="s">
        <v>238</v>
      </c>
      <c r="E6" s="135">
        <v>10</v>
      </c>
      <c r="F6" s="136">
        <v>7</v>
      </c>
      <c r="G6" s="136">
        <v>7</v>
      </c>
      <c r="H6" s="136">
        <v>5</v>
      </c>
      <c r="I6" s="136">
        <v>15</v>
      </c>
      <c r="J6" s="140">
        <f>SUM(F6:I6)</f>
        <v>34</v>
      </c>
      <c r="K6" s="140"/>
      <c r="L6" s="140">
        <v>34</v>
      </c>
      <c r="M6" s="124" t="s">
        <v>269</v>
      </c>
      <c r="N6" s="137">
        <v>1</v>
      </c>
      <c r="O6" s="124" t="s">
        <v>248</v>
      </c>
    </row>
    <row r="7" spans="1:54" ht="45">
      <c r="A7" s="124" t="s">
        <v>146</v>
      </c>
      <c r="B7" s="137">
        <v>2</v>
      </c>
      <c r="C7" s="141" t="s">
        <v>267</v>
      </c>
      <c r="D7" s="138" t="s">
        <v>238</v>
      </c>
      <c r="E7" s="146">
        <v>10</v>
      </c>
      <c r="F7" s="139">
        <v>7</v>
      </c>
      <c r="G7" s="139">
        <v>7</v>
      </c>
      <c r="H7" s="139">
        <v>3</v>
      </c>
      <c r="I7" s="139">
        <v>13</v>
      </c>
      <c r="J7" s="140">
        <f>SUM(F7:I7)</f>
        <v>30</v>
      </c>
      <c r="K7" s="124"/>
      <c r="L7" s="140">
        <v>30</v>
      </c>
      <c r="M7" s="124" t="s">
        <v>269</v>
      </c>
      <c r="N7" s="137">
        <v>2</v>
      </c>
      <c r="O7" s="124" t="s">
        <v>248</v>
      </c>
    </row>
    <row r="8" spans="1:54" ht="57.75" customHeight="1">
      <c r="A8" s="124" t="s">
        <v>146</v>
      </c>
      <c r="B8" s="137">
        <v>3</v>
      </c>
      <c r="C8" s="124" t="s">
        <v>228</v>
      </c>
      <c r="D8" s="142" t="s">
        <v>191</v>
      </c>
      <c r="E8" s="146" t="s">
        <v>229</v>
      </c>
      <c r="F8" s="139">
        <v>8</v>
      </c>
      <c r="G8" s="139">
        <v>7</v>
      </c>
      <c r="H8" s="139">
        <v>5</v>
      </c>
      <c r="I8" s="139">
        <v>9</v>
      </c>
      <c r="J8" s="140">
        <f>SUM(F8:I8)</f>
        <v>29</v>
      </c>
      <c r="K8" s="136"/>
      <c r="L8" s="140">
        <v>29</v>
      </c>
      <c r="M8" s="141" t="s">
        <v>270</v>
      </c>
      <c r="N8" s="137">
        <v>3</v>
      </c>
      <c r="O8" s="124" t="s">
        <v>218</v>
      </c>
    </row>
    <row r="9" spans="1:54" ht="60">
      <c r="A9" s="124" t="s">
        <v>146</v>
      </c>
      <c r="B9" s="126">
        <v>4</v>
      </c>
      <c r="C9" s="124" t="s">
        <v>230</v>
      </c>
      <c r="D9" s="142" t="s">
        <v>191</v>
      </c>
      <c r="E9" s="146" t="s">
        <v>231</v>
      </c>
      <c r="F9" s="139">
        <v>5</v>
      </c>
      <c r="G9" s="139">
        <v>6</v>
      </c>
      <c r="H9" s="139">
        <v>5</v>
      </c>
      <c r="I9" s="139">
        <v>7</v>
      </c>
      <c r="J9" s="140">
        <f>SUM(F9:I9)</f>
        <v>23</v>
      </c>
      <c r="K9" s="126"/>
      <c r="L9" s="140">
        <v>23</v>
      </c>
      <c r="M9" s="141" t="s">
        <v>270</v>
      </c>
      <c r="N9" s="137">
        <v>4</v>
      </c>
      <c r="O9" s="141" t="s">
        <v>225</v>
      </c>
    </row>
    <row r="10" spans="1:54" ht="45">
      <c r="A10" s="125" t="s">
        <v>146</v>
      </c>
      <c r="B10" s="137">
        <v>5</v>
      </c>
      <c r="C10" s="126" t="s">
        <v>266</v>
      </c>
      <c r="D10" s="142" t="s">
        <v>238</v>
      </c>
      <c r="E10" s="146">
        <v>10</v>
      </c>
      <c r="F10" s="139">
        <v>3</v>
      </c>
      <c r="G10" s="139">
        <v>7</v>
      </c>
      <c r="H10" s="139">
        <v>2</v>
      </c>
      <c r="I10" s="139">
        <v>11</v>
      </c>
      <c r="J10" s="140">
        <f>SUM(F10:I10)</f>
        <v>23</v>
      </c>
      <c r="K10" s="124"/>
      <c r="L10" s="140">
        <v>23</v>
      </c>
      <c r="M10" s="141" t="s">
        <v>270</v>
      </c>
      <c r="N10" s="137">
        <v>4</v>
      </c>
      <c r="O10" s="124" t="s">
        <v>248</v>
      </c>
    </row>
    <row r="13" spans="1:54">
      <c r="A13" t="s">
        <v>157</v>
      </c>
    </row>
    <row r="15" spans="1:54">
      <c r="A15" t="s">
        <v>274</v>
      </c>
    </row>
  </sheetData>
  <sortState ref="A6:O10">
    <sortCondition descending="1" ref="J6"/>
  </sortState>
  <mergeCells count="3"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ignoredErrors>
    <ignoredError sqref="J6:J1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12"/>
  <sheetViews>
    <sheetView zoomScale="90" zoomScaleNormal="90" workbookViewId="0">
      <selection activeCell="Q1" sqref="Q1:R3"/>
    </sheetView>
  </sheetViews>
  <sheetFormatPr defaultRowHeight="15"/>
  <cols>
    <col min="1" max="1" width="17.7109375" customWidth="1"/>
    <col min="2" max="2" width="7.28515625" customWidth="1"/>
    <col min="3" max="3" width="29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9.28515625" customWidth="1"/>
    <col min="11" max="11" width="7.85546875" customWidth="1"/>
    <col min="12" max="12" width="7.42578125" customWidth="1"/>
    <col min="13" max="13" width="15" customWidth="1"/>
    <col min="14" max="14" width="7.42578125" customWidth="1"/>
    <col min="15" max="15" width="40.7109375" customWidth="1"/>
  </cols>
  <sheetData>
    <row r="1" spans="1:60" ht="15.75" customHeight="1">
      <c r="A1" s="176" t="s">
        <v>150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60" ht="15.75" customHeight="1">
      <c r="A2" s="176" t="s">
        <v>151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94"/>
    </row>
    <row r="3" spans="1:60" ht="15.75" customHeight="1">
      <c r="A3" s="176" t="s">
        <v>152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94"/>
    </row>
    <row r="4" spans="1:60" s="90" customFormat="1" ht="15.75">
      <c r="A4" s="94"/>
      <c r="B4" s="101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9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</row>
    <row r="5" spans="1:60" s="91" customFormat="1" ht="70.5" customHeight="1">
      <c r="A5" s="84" t="s">
        <v>0</v>
      </c>
      <c r="B5" s="84" t="s">
        <v>1</v>
      </c>
      <c r="C5" s="103" t="s">
        <v>2</v>
      </c>
      <c r="D5" s="88" t="s">
        <v>141</v>
      </c>
      <c r="E5" s="88" t="s">
        <v>4</v>
      </c>
      <c r="F5" s="102" t="s">
        <v>142</v>
      </c>
      <c r="G5" s="102" t="s">
        <v>143</v>
      </c>
      <c r="H5" s="102" t="s">
        <v>144</v>
      </c>
      <c r="I5" s="102" t="s">
        <v>145</v>
      </c>
      <c r="J5" s="89" t="s">
        <v>149</v>
      </c>
      <c r="K5" s="88" t="s">
        <v>10</v>
      </c>
      <c r="L5" s="88" t="s">
        <v>11</v>
      </c>
      <c r="M5" s="88" t="s">
        <v>147</v>
      </c>
      <c r="N5" s="88" t="s">
        <v>148</v>
      </c>
      <c r="O5" s="84" t="s">
        <v>14</v>
      </c>
      <c r="P5" s="100"/>
      <c r="Q5"/>
      <c r="R5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</row>
    <row r="6" spans="1:60" s="86" customFormat="1" ht="78.75">
      <c r="A6" s="104" t="s">
        <v>146</v>
      </c>
      <c r="B6" s="122">
        <v>1</v>
      </c>
      <c r="C6" s="26" t="s">
        <v>232</v>
      </c>
      <c r="D6" s="132" t="s">
        <v>191</v>
      </c>
      <c r="E6" s="26" t="s">
        <v>233</v>
      </c>
      <c r="F6" s="26">
        <v>6</v>
      </c>
      <c r="G6" s="26">
        <v>7</v>
      </c>
      <c r="H6" s="26">
        <v>5</v>
      </c>
      <c r="I6" s="26">
        <v>11</v>
      </c>
      <c r="J6" s="26">
        <f t="shared" ref="J6" si="0">SUM(F6:I6)</f>
        <v>29</v>
      </c>
      <c r="K6" s="26"/>
      <c r="L6" s="26">
        <v>29</v>
      </c>
      <c r="M6" s="133" t="s">
        <v>269</v>
      </c>
      <c r="N6" s="123">
        <v>1</v>
      </c>
      <c r="O6" s="26" t="s">
        <v>225</v>
      </c>
      <c r="Q6"/>
      <c r="R6"/>
    </row>
    <row r="7" spans="1:60" s="86" customFormat="1" ht="71.25" customHeight="1">
      <c r="A7" s="26" t="s">
        <v>146</v>
      </c>
      <c r="B7" s="134">
        <v>2</v>
      </c>
      <c r="C7" s="26" t="s">
        <v>234</v>
      </c>
      <c r="D7" s="132" t="s">
        <v>191</v>
      </c>
      <c r="E7" s="121" t="s">
        <v>235</v>
      </c>
      <c r="F7" s="121">
        <v>4</v>
      </c>
      <c r="G7" s="121">
        <v>7</v>
      </c>
      <c r="H7" s="120">
        <v>2</v>
      </c>
      <c r="I7" s="120">
        <v>10</v>
      </c>
      <c r="J7" s="26">
        <f>SUM(F7:I7)</f>
        <v>23</v>
      </c>
      <c r="K7" s="120"/>
      <c r="L7" s="26">
        <v>23</v>
      </c>
      <c r="M7" s="127" t="s">
        <v>270</v>
      </c>
      <c r="N7" s="127">
        <v>2</v>
      </c>
      <c r="O7" s="121" t="s">
        <v>218</v>
      </c>
      <c r="Q7"/>
      <c r="R7"/>
    </row>
    <row r="10" spans="1:60">
      <c r="A10" t="s">
        <v>157</v>
      </c>
    </row>
    <row r="12" spans="1:60">
      <c r="A12" t="s">
        <v>274</v>
      </c>
    </row>
  </sheetData>
  <mergeCells count="3"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J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2023-10-04T09:38:49Z</dcterms:modified>
</cp:coreProperties>
</file>