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605" windowHeight="6900" activeTab="7"/>
  </bookViews>
  <sheets>
    <sheet name="5 класс" sheetId="18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20" r:id="rId7"/>
    <sheet name="11 класс" sheetId="14" r:id="rId8"/>
  </sheets>
  <definedNames>
    <definedName name="_xlnm._FilterDatabase" localSheetId="7" hidden="1">'11 класс'!$A$4:$Q$7</definedName>
    <definedName name="_xlnm._FilterDatabase" localSheetId="3" hidden="1">'7 кл'!$A$4:$Q$4</definedName>
    <definedName name="_xlnm._FilterDatabase" localSheetId="2" hidden="1">'7 класс'!$A$7:$S$7</definedName>
    <definedName name="_xlnm._FilterDatabase" localSheetId="4" hidden="1">'8 класс'!$A$4:$Q$12</definedName>
    <definedName name="_xlnm._FilterDatabase" localSheetId="5" hidden="1">'9 класс'!$A$4:$Q$6</definedName>
  </definedNames>
  <calcPr calcId="124519"/>
</workbook>
</file>

<file path=xl/calcChain.xml><?xml version="1.0" encoding="utf-8"?>
<calcChain xmlns="http://schemas.openxmlformats.org/spreadsheetml/2006/main">
  <c r="L5" i="11"/>
  <c r="L7" i="8"/>
  <c r="L5"/>
  <c r="L6" i="20"/>
  <c r="L8"/>
  <c r="L7"/>
  <c r="L9"/>
  <c r="L10"/>
  <c r="L9" i="14"/>
  <c r="L8"/>
  <c r="L5"/>
  <c r="L6" i="11"/>
  <c r="L6" i="8"/>
  <c r="L7" i="14" l="1"/>
  <c r="L6"/>
  <c r="L8" i="16"/>
  <c r="L10"/>
  <c r="L12" i="17"/>
  <c r="L11"/>
  <c r="L10"/>
  <c r="L11" i="16"/>
  <c r="L7" i="17" l="1"/>
  <c r="L7" i="18" l="1"/>
  <c r="L10" i="14"/>
  <c r="L7" i="11"/>
  <c r="L6" i="17"/>
  <c r="L5"/>
  <c r="L8" i="8"/>
  <c r="L9"/>
  <c r="L6" i="18"/>
  <c r="L6" i="16"/>
  <c r="L8" i="17"/>
  <c r="L9"/>
  <c r="L9" i="16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<sst xmlns="http://schemas.openxmlformats.org/spreadsheetml/2006/main" count="759" uniqueCount="241">
  <si>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</si>
  <si>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</si>
  <si>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</si>
  <si>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</si>
  <si>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</si>
  <si>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</si>
  <si>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</si>
  <si>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</si>
  <si>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</si>
  <si>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</si>
  <si>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</si>
  <si>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</si>
  <si>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</si>
  <si>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</si>
  <si>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</si>
  <si>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</si>
  <si>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</si>
  <si>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</si>
  <si>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</si>
  <si>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</si>
  <si>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</si>
  <si>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</si>
  <si>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</si>
  <si>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</si>
  <si>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</si>
  <si>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</si>
  <si>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</si>
  <si>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</si>
  <si>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</si>
  <si>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</si>
  <si>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</si>
  <si>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</si>
  <si>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</si>
  <si>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</si>
  <si>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</si>
  <si>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</si>
  <si>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</si>
  <si>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</si>
  <si>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</si>
  <si>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</si>
  <si>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</si>
  <si>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</si>
  <si>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</si>
  <si>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</si>
  <si>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</si>
  <si>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</si>
  <si>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</si>
  <si>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</si>
  <si>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</si>
  <si>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</si>
  <si>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</si>
  <si>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</si>
  <si>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</si>
  <si>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</si>
  <si>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</si>
  <si>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</si>
  <si>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</si>
  <si>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</si>
  <si>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</si>
  <si>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</si>
  <si>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</si>
  <si>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</si>
  <si>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</si>
  <si>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</si>
  <si>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</si>
  <si>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</si>
  <si>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</si>
  <si>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</si>
  <si>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</si>
  <si>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</si>
  <si>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</si>
  <si>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</si>
  <si>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</si>
  <si>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</si>
  <si>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</si>
  <si>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</si>
  <si>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</si>
  <si>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</si>
  <si>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</si>
  <si>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</si>
  <si>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</si>
  <si>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</si>
  <si>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</si>
  <si>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</si>
  <si>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</si>
  <si>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</si>
  <si>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</si>
  <si>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</si>
  <si>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</si>
  <si>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</si>
  <si>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</si>
  <si>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</si>
  <si>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</si>
  <si>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</si>
  <si>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</si>
  <si>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</si>
  <si>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</si>
  <si>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</si>
  <si>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</si>
  <si>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</si>
  <si>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</si>
  <si>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</si>
  <si>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</si>
  <si>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</si>
  <si>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</si>
  <si>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</si>
  <si>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</si>
  <si>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</si>
  <si>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</si>
  <si>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</si>
  <si>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</si>
  <si>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</si>
  <si>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</si>
  <si>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</si>
  <si>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</si>
  <si>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</si>
  <si>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</si>
  <si>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</si>
  <si>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</si>
  <si>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</si>
  <si>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</si>
  <si>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</si>
  <si>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</si>
  <si>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</si>
  <si>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</si>
  <si>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</si>
  <si>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</si>
  <si>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</si>
  <si>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</si>
  <si>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</si>
  <si>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</si>
  <si>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</si>
  <si>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</si>
  <si>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</si>
  <si>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</si>
  <si>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</si>
  <si>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</si>
  <si>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</si>
  <si>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</si>
  <si>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</si>
  <si>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</si>
  <si>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</si>
  <si>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аудирование</t>
  </si>
  <si>
    <t>чтение</t>
  </si>
  <si>
    <t>лексика грамматика</t>
  </si>
  <si>
    <t>страноведение</t>
  </si>
  <si>
    <t>письмо</t>
  </si>
  <si>
    <t>Немецкий язык</t>
  </si>
  <si>
    <t>немецкий язык</t>
  </si>
  <si>
    <t>Статус в ОУ</t>
  </si>
  <si>
    <t>Рейтинговое место по району</t>
  </si>
  <si>
    <t>Всего          макс.   72  б.</t>
  </si>
  <si>
    <t>Протокол заседания жюри школьного этапа всероссийской олимпиады школьников по немецкому языку Калининский район  от  3  октября 2022года</t>
  </si>
  <si>
    <t>Повестка: утверждение результатов  школьного этапа всероссийской олимпиады по немецкому языку 2022 года, 5 класс</t>
  </si>
  <si>
    <t>Решили: утвердить результаты школьного этапа всероссийской олимпиады по  немецкому языку 2022года, 5 класс</t>
  </si>
  <si>
    <t xml:space="preserve">Статус </t>
  </si>
  <si>
    <t xml:space="preserve">Рейтинговое место </t>
  </si>
  <si>
    <t>Всего          макс. 72 б.</t>
  </si>
  <si>
    <t>Повестка: утверждение результатов  школьного этапа всероссийской олимпиады по немецкому языку 2022 года, 6 класс</t>
  </si>
  <si>
    <t>Решили: утвердить результаты школьного этапа всероссийской олимпиады по  немецкому языку 2022года, 6 класс</t>
  </si>
  <si>
    <t>устн.часть</t>
  </si>
  <si>
    <t>Всего      макс. 98  б.</t>
  </si>
  <si>
    <t>Протокол заседания жюри школьного этапа всероссийской олимпиады школьников по немецкому языку Калининский район  от 3  октября 2022 года</t>
  </si>
  <si>
    <t>Повестка: утверждение результатов  школьного этапа всероссийской олимпиады по немецкому языку 2022 года, 7 класс</t>
  </si>
  <si>
    <t>Решили: утвердить результаты школьного этапа всероссийской олимпиады по  немецкому языку 2022года, 7 класс</t>
  </si>
  <si>
    <t>Всего         макс. 98 б.</t>
  </si>
  <si>
    <t>Протокол заседания жюри школьного этапа всероссийской олимпиады школьников по немецкому языку Калининский район  от 3 октября 2022года</t>
  </si>
  <si>
    <t>Повестка: утверждение результатов  школьного этапа всероссийской олимпиады по немецкому языку 2022 года, 8 класс</t>
  </si>
  <si>
    <t>Решили: утвердить результаты школьного этапа всероссийской олимпиады по  немецкому языку 2022года, 8 класс</t>
  </si>
  <si>
    <t>Всего         макс. 120 б.</t>
  </si>
  <si>
    <t>Повестка: утверждение результатов  школьного этапа всероссийской олимпиады по немецкому языку 2022 года, 9 класс</t>
  </si>
  <si>
    <t>Решили: утвердить результаты школьного этапа всероссийской олимпиады по  немецкому языку 2022года, 9 класс</t>
  </si>
  <si>
    <t>Повестка: утверждение результатов  школьного этапа всероссийской олимпиады по немецкому языку 2022 года, 11 класс</t>
  </si>
  <si>
    <t>Решили: утвердить результаты школьного этапа всероссийской олимпиады по  немецкому языку 2022года, 11 класс</t>
  </si>
  <si>
    <t>Всего       макс.    120 б.</t>
  </si>
  <si>
    <t>Повестка: утверждение результатов  школьного этапа всероссийской олимпиады по немецкому языку 2022 года, 10 класс</t>
  </si>
  <si>
    <t>Решили: утвердить результаты школьного этапа всероссийской олимпиады по  немецкому языку 2022года, 10 класс</t>
  </si>
  <si>
    <t xml:space="preserve">Власов Александр Александрович </t>
  </si>
  <si>
    <t>МБОУ " СОШ с.Озёрки Калининского района Саратовской области"</t>
  </si>
  <si>
    <t xml:space="preserve">Кондраченкова Ульяна Юрьевна </t>
  </si>
  <si>
    <t xml:space="preserve">Аношина Полина Игоревна </t>
  </si>
  <si>
    <t xml:space="preserve">Власова Дарья Александровна </t>
  </si>
  <si>
    <t xml:space="preserve">Дербина Маргарита Сергеевна </t>
  </si>
  <si>
    <t xml:space="preserve">Гараев Артём Радикович </t>
  </si>
  <si>
    <t xml:space="preserve">Петров Егор Алексеевич </t>
  </si>
  <si>
    <t xml:space="preserve">Трунов Денис Николаевич </t>
  </si>
  <si>
    <t xml:space="preserve">Хабибулин Илья Русланович </t>
  </si>
  <si>
    <t>Панина Кристина Васильевна</t>
  </si>
  <si>
    <t>МБОУ "СОШ с. Анастасьино Калининского района Саратовской области"</t>
  </si>
  <si>
    <t>Петер Александр Романович</t>
  </si>
  <si>
    <t>Юрченко Егор Ильич</t>
  </si>
  <si>
    <t>Блинова Ева Викторовна</t>
  </si>
  <si>
    <t>Мамбурова Александра Юрьевна</t>
  </si>
  <si>
    <t>Филиппова Юлия Андреевна</t>
  </si>
  <si>
    <t>Кисикова Мадина Магзоновна</t>
  </si>
  <si>
    <t>МБОУ "СОШ с. Малая Екатериновка Калининского района Саратовской области"</t>
  </si>
  <si>
    <t>участник</t>
  </si>
  <si>
    <t>Ставицкая Валентина Ивановна</t>
  </si>
  <si>
    <t>Варавкина Татьяна Александровна</t>
  </si>
  <si>
    <t>МБОУ "СОШ с.Таловка Калининского района Саратовской области"</t>
  </si>
  <si>
    <t>Тупикова Ольга Викторовна</t>
  </si>
  <si>
    <t>Алейникова Мария Андреевна</t>
  </si>
  <si>
    <t>Волков Матвей Алексеевич</t>
  </si>
  <si>
    <t>Черноиванова Ольга Валерьевна</t>
  </si>
  <si>
    <t>Мухтарова Ясмина Арбиевна</t>
  </si>
  <si>
    <t>Трышкина Ирина Вячеславовна</t>
  </si>
  <si>
    <t>Филиал МБОУ "СОШ с. Свердлово Калининского района Саратовской области"- школа в с. Шклово</t>
  </si>
  <si>
    <t xml:space="preserve">Рузаева Наталья Викторовна </t>
  </si>
  <si>
    <t>Бондаренко Елена Анатольевна</t>
  </si>
  <si>
    <t>Каримов Карим Тенгезович</t>
  </si>
  <si>
    <t>МБОУ «СОШ с.Новая Ивановка Калининского района Саратовской области»</t>
  </si>
  <si>
    <t>Соколянский Игорь Владимирович</t>
  </si>
  <si>
    <t>Гущанская Марина</t>
  </si>
  <si>
    <t>Прохорова Ангелина</t>
  </si>
  <si>
    <t>Ванюшкова Камила Дмитриевна</t>
  </si>
  <si>
    <t>МБОУ «СОШ с.Симоновка алининского района Саратовской области»</t>
  </si>
  <si>
    <t>Максимкина Ирина Эдуардовна</t>
  </si>
  <si>
    <t>призер</t>
  </si>
  <si>
    <t>Бокова Виктория Максимовна</t>
  </si>
  <si>
    <t>МБОУ «СОШ с.Симоновка Калининского района Саратовской области»</t>
  </si>
  <si>
    <t>2</t>
  </si>
  <si>
    <t>Ванюшкова Алина Романовна</t>
  </si>
  <si>
    <t>3</t>
  </si>
  <si>
    <t>Романенко Анастасия Алексеевна</t>
  </si>
  <si>
    <t>1</t>
  </si>
  <si>
    <t>Блинова Дарья Сергеевна</t>
  </si>
  <si>
    <t>Ерхан Мария Александровна</t>
  </si>
  <si>
    <t>Федосеева Ника Сергеевна</t>
  </si>
  <si>
    <t>Чернышов Назар Алексеевич</t>
  </si>
  <si>
    <t>МБОУ "СОШ села Казачка Калининского района Саратовской области"</t>
  </si>
  <si>
    <t>победитель</t>
  </si>
  <si>
    <t>Волколупова Светлана Ивановна</t>
  </si>
  <si>
    <t>Яшкин Тимофей Сергеевич</t>
  </si>
  <si>
    <t>Артемова Карина Александровна</t>
  </si>
  <si>
    <t>Волколупова Светлана Ивновна</t>
  </si>
  <si>
    <t>призёр</t>
  </si>
  <si>
    <t>Председатель:</t>
  </si>
  <si>
    <t>Секретарь:</t>
  </si>
  <si>
    <t xml:space="preserve">        Соколянский И.В.</t>
  </si>
  <si>
    <t>Бондаренко Е.А.</t>
  </si>
  <si>
    <t>устная часть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</si>
</sst>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72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/>
    <xf numFmtId="0" fontId="16" fillId="2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7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8" fillId="0" borderId="14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textRotation="90" wrapText="1"/>
    </xf>
    <xf numFmtId="0" fontId="2" fillId="0" borderId="1" xfId="2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2" fillId="4" borderId="1" xfId="2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wrapText="1"/>
    </xf>
    <xf numFmtId="0" fontId="2" fillId="0" borderId="1" xfId="2" applyFont="1" applyBorder="1" applyAlignment="1">
      <alignment horizontal="left" wrapText="1"/>
    </xf>
    <xf numFmtId="0" fontId="10" fillId="4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49" fontId="2" fillId="0" borderId="1" xfId="2" applyNumberFormat="1" applyFont="1" applyFill="1" applyBorder="1" applyAlignment="1">
      <alignment horizontal="lef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4" fillId="4" borderId="1" xfId="2" applyFont="1" applyFill="1" applyBorder="1" applyAlignment="1">
      <alignment horizontal="left" wrapText="1"/>
    </xf>
    <xf numFmtId="0" fontId="4" fillId="0" borderId="1" xfId="2" applyFont="1" applyBorder="1" applyAlignment="1">
      <alignment horizontal="left" wrapText="1"/>
    </xf>
    <xf numFmtId="0" fontId="4" fillId="0" borderId="1" xfId="2" applyFont="1" applyFill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49" fontId="4" fillId="0" borderId="1" xfId="2" applyNumberFormat="1" applyFont="1" applyFill="1" applyBorder="1" applyAlignment="1">
      <alignment horizontal="left" wrapText="1"/>
    </xf>
    <xf numFmtId="0" fontId="4" fillId="4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/>
    <xf numFmtId="0" fontId="15" fillId="6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/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left"/>
    </xf>
    <xf numFmtId="0" fontId="2" fillId="0" borderId="1" xfId="2" applyFont="1" applyFill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" fillId="0" borderId="1" xfId="2" applyFont="1" applyFill="1" applyBorder="1" applyAlignment="1">
      <alignment horizontal="right" wrapText="1"/>
    </xf>
    <xf numFmtId="49" fontId="15" fillId="0" borderId="1" xfId="0" applyNumberFormat="1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10" fillId="6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 wrapText="1"/>
    </xf>
    <xf numFmtId="0" fontId="19" fillId="0" borderId="1" xfId="0" applyFont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906379</xdr:colOff>
      <xdr:row>8</xdr:row>
      <xdr:rowOff>158750</xdr:rowOff>
    </xdr:from>
    <xdr:to>
      <xdr:col>2</xdr:col>
      <xdr:colOff>253703</xdr:colOff>
      <xdr:row>9</xdr:row>
      <xdr:rowOff>179917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6379" y="4085167"/>
          <a:ext cx="871324" cy="2116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889001</xdr:colOff>
      <xdr:row>10</xdr:row>
      <xdr:rowOff>137583</xdr:rowOff>
    </xdr:from>
    <xdr:to>
      <xdr:col>1</xdr:col>
      <xdr:colOff>550334</xdr:colOff>
      <xdr:row>12</xdr:row>
      <xdr:rowOff>23283</xdr:rowOff>
    </xdr:to>
    <xdr:pic>
      <xdr:nvPicPr>
        <xdr:cNvPr id="3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001" y="4445000"/>
          <a:ext cx="57150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906379</xdr:colOff>
      <xdr:row>11</xdr:row>
      <xdr:rowOff>158750</xdr:rowOff>
    </xdr:from>
    <xdr:to>
      <xdr:col>2</xdr:col>
      <xdr:colOff>253703</xdr:colOff>
      <xdr:row>12</xdr:row>
      <xdr:rowOff>179917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6379" y="4254500"/>
          <a:ext cx="861799" cy="2116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889001</xdr:colOff>
      <xdr:row>13</xdr:row>
      <xdr:rowOff>137583</xdr:rowOff>
    </xdr:from>
    <xdr:to>
      <xdr:col>1</xdr:col>
      <xdr:colOff>521759</xdr:colOff>
      <xdr:row>15</xdr:row>
      <xdr:rowOff>23283</xdr:rowOff>
    </xdr:to>
    <xdr:pic>
      <xdr:nvPicPr>
        <xdr:cNvPr id="3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001" y="4614333"/>
          <a:ext cx="566208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906379</xdr:colOff>
      <xdr:row>10</xdr:row>
      <xdr:rowOff>158750</xdr:rowOff>
    </xdr:from>
    <xdr:to>
      <xdr:col>2</xdr:col>
      <xdr:colOff>253703</xdr:colOff>
      <xdr:row>11</xdr:row>
      <xdr:rowOff>179917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6379" y="6092825"/>
          <a:ext cx="1023724" cy="2116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889001</xdr:colOff>
      <xdr:row>12</xdr:row>
      <xdr:rowOff>137583</xdr:rowOff>
    </xdr:from>
    <xdr:to>
      <xdr:col>1</xdr:col>
      <xdr:colOff>521759</xdr:colOff>
      <xdr:row>14</xdr:row>
      <xdr:rowOff>23283</xdr:rowOff>
    </xdr:to>
    <xdr:pic>
      <xdr:nvPicPr>
        <xdr:cNvPr id="3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001" y="6452658"/>
          <a:ext cx="785283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906379</xdr:colOff>
      <xdr:row>13</xdr:row>
      <xdr:rowOff>158750</xdr:rowOff>
    </xdr:from>
    <xdr:to>
      <xdr:col>2</xdr:col>
      <xdr:colOff>253703</xdr:colOff>
      <xdr:row>14</xdr:row>
      <xdr:rowOff>179917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6379" y="4254500"/>
          <a:ext cx="861799" cy="2116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889001</xdr:colOff>
      <xdr:row>15</xdr:row>
      <xdr:rowOff>137583</xdr:rowOff>
    </xdr:from>
    <xdr:to>
      <xdr:col>1</xdr:col>
      <xdr:colOff>474134</xdr:colOff>
      <xdr:row>17</xdr:row>
      <xdr:rowOff>23283</xdr:rowOff>
    </xdr:to>
    <xdr:pic>
      <xdr:nvPicPr>
        <xdr:cNvPr id="3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001" y="4614333"/>
          <a:ext cx="566208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906379</xdr:colOff>
      <xdr:row>9</xdr:row>
      <xdr:rowOff>158750</xdr:rowOff>
    </xdr:from>
    <xdr:to>
      <xdr:col>2</xdr:col>
      <xdr:colOff>253703</xdr:colOff>
      <xdr:row>10</xdr:row>
      <xdr:rowOff>179917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6379" y="6807200"/>
          <a:ext cx="918949" cy="2116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889001</xdr:colOff>
      <xdr:row>11</xdr:row>
      <xdr:rowOff>137583</xdr:rowOff>
    </xdr:from>
    <xdr:to>
      <xdr:col>2</xdr:col>
      <xdr:colOff>265</xdr:colOff>
      <xdr:row>13</xdr:row>
      <xdr:rowOff>23283</xdr:rowOff>
    </xdr:to>
    <xdr:pic>
      <xdr:nvPicPr>
        <xdr:cNvPr id="3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001" y="7167033"/>
          <a:ext cx="680508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906379</xdr:colOff>
      <xdr:row>11</xdr:row>
      <xdr:rowOff>158750</xdr:rowOff>
    </xdr:from>
    <xdr:to>
      <xdr:col>2</xdr:col>
      <xdr:colOff>253703</xdr:colOff>
      <xdr:row>12</xdr:row>
      <xdr:rowOff>179917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6379" y="4254500"/>
          <a:ext cx="861799" cy="2116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889001</xdr:colOff>
      <xdr:row>13</xdr:row>
      <xdr:rowOff>137583</xdr:rowOff>
    </xdr:from>
    <xdr:to>
      <xdr:col>1</xdr:col>
      <xdr:colOff>483659</xdr:colOff>
      <xdr:row>15</xdr:row>
      <xdr:rowOff>23283</xdr:rowOff>
    </xdr:to>
    <xdr:pic>
      <xdr:nvPicPr>
        <xdr:cNvPr id="3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001" y="4614333"/>
          <a:ext cx="566208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1074058</xdr:colOff>
      <xdr:row>11</xdr:row>
      <xdr:rowOff>158750</xdr:rowOff>
    </xdr:from>
    <xdr:to>
      <xdr:col>2</xdr:col>
      <xdr:colOff>328223</xdr:colOff>
      <xdr:row>12</xdr:row>
      <xdr:rowOff>166687</xdr:rowOff>
    </xdr:to>
    <xdr:pic>
      <xdr:nvPicPr>
        <xdr:cNvPr id="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4058" y="6278563"/>
          <a:ext cx="1397290" cy="19843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889002</xdr:colOff>
      <xdr:row>13</xdr:row>
      <xdr:rowOff>137582</xdr:rowOff>
    </xdr:from>
    <xdr:to>
      <xdr:col>1</xdr:col>
      <xdr:colOff>310616</xdr:colOff>
      <xdr:row>15</xdr:row>
      <xdr:rowOff>23811</xdr:rowOff>
    </xdr:to>
    <xdr:pic>
      <xdr:nvPicPr>
        <xdr:cNvPr id="3" name="Picture 16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89002" y="6638395"/>
          <a:ext cx="1028958" cy="26722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zoomScale="90" zoomScaleNormal="90" workbookViewId="0">
      <selection activeCell="P20" sqref="P20"/>
    </sheetView>
  </sheetViews>
  <sheetFormatPr defaultRowHeight="15"/>
  <cols>
    <col min="1" max="1" width="13.5703125" customWidth="1"/>
    <col min="3" max="3" width="18.28515625" customWidth="1"/>
    <col min="4" max="4" width="19.28515625" customWidth="1"/>
    <col min="14" max="14" width="7.28515625" customWidth="1"/>
    <col min="15" max="15" width="11.42578125" customWidth="1"/>
    <col min="17" max="17" width="19.85546875" customWidth="1"/>
  </cols>
  <sheetData>
    <row r="1" spans="1:17" ht="15.75">
      <c r="A1" s="167" t="s">
        <v>152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17" ht="15.75">
      <c r="A2" s="167" t="s">
        <v>153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7" ht="15.75">
      <c r="A3" s="167" t="s">
        <v>154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ht="15.75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</row>
    <row r="5" spans="1:17" ht="55.5" customHeight="1">
      <c r="A5" s="84" t="s">
        <v>0</v>
      </c>
      <c r="B5" s="88" t="s">
        <v>1</v>
      </c>
      <c r="C5" s="88" t="s">
        <v>2</v>
      </c>
      <c r="D5" s="88" t="s">
        <v>141</v>
      </c>
      <c r="E5" s="88" t="s">
        <v>4</v>
      </c>
      <c r="F5" s="99" t="s">
        <v>142</v>
      </c>
      <c r="G5" s="99" t="s">
        <v>143</v>
      </c>
      <c r="H5" s="99" t="s">
        <v>144</v>
      </c>
      <c r="I5" s="99" t="s">
        <v>145</v>
      </c>
      <c r="J5" s="99" t="s">
        <v>146</v>
      </c>
      <c r="K5" s="99" t="s">
        <v>240</v>
      </c>
      <c r="L5" s="89" t="s">
        <v>151</v>
      </c>
      <c r="M5" s="88" t="s">
        <v>10</v>
      </c>
      <c r="N5" s="88" t="s">
        <v>11</v>
      </c>
      <c r="O5" s="88" t="s">
        <v>155</v>
      </c>
      <c r="P5" s="88" t="s">
        <v>156</v>
      </c>
      <c r="Q5" s="88" t="s">
        <v>14</v>
      </c>
    </row>
    <row r="6" spans="1:17" ht="94.5">
      <c r="A6" s="107" t="s">
        <v>148</v>
      </c>
      <c r="B6" s="109">
        <v>1</v>
      </c>
      <c r="C6" s="106" t="s">
        <v>187</v>
      </c>
      <c r="D6" s="121" t="s">
        <v>188</v>
      </c>
      <c r="E6" s="120">
        <v>5</v>
      </c>
      <c r="F6" s="120">
        <v>5</v>
      </c>
      <c r="G6" s="120">
        <v>8</v>
      </c>
      <c r="H6" s="120">
        <v>7</v>
      </c>
      <c r="I6" s="120">
        <v>6</v>
      </c>
      <c r="J6" s="120">
        <v>15</v>
      </c>
      <c r="K6" s="120">
        <v>10</v>
      </c>
      <c r="L6" s="109">
        <f>SUM(F6:K6)</f>
        <v>51</v>
      </c>
      <c r="M6" s="109"/>
      <c r="N6" s="109">
        <v>51</v>
      </c>
      <c r="O6" s="104" t="s">
        <v>230</v>
      </c>
      <c r="P6" s="109">
        <v>1</v>
      </c>
      <c r="Q6" s="117" t="s">
        <v>208</v>
      </c>
    </row>
    <row r="7" spans="1:17" ht="94.5">
      <c r="A7" s="107" t="s">
        <v>148</v>
      </c>
      <c r="B7" s="109">
        <v>2</v>
      </c>
      <c r="C7" s="106" t="s">
        <v>177</v>
      </c>
      <c r="D7" s="104" t="s">
        <v>178</v>
      </c>
      <c r="E7" s="120">
        <v>5</v>
      </c>
      <c r="F7" s="120">
        <v>5</v>
      </c>
      <c r="G7" s="120">
        <v>8</v>
      </c>
      <c r="H7" s="120">
        <v>7</v>
      </c>
      <c r="I7" s="120">
        <v>10</v>
      </c>
      <c r="J7" s="120">
        <v>12</v>
      </c>
      <c r="K7" s="120">
        <v>0</v>
      </c>
      <c r="L7" s="109">
        <f>SUM(F7:K7)</f>
        <v>42</v>
      </c>
      <c r="M7" s="109"/>
      <c r="N7" s="109">
        <v>42</v>
      </c>
      <c r="O7" s="104" t="s">
        <v>235</v>
      </c>
      <c r="P7" s="109">
        <v>2</v>
      </c>
      <c r="Q7" s="92" t="s">
        <v>207</v>
      </c>
    </row>
    <row r="10" spans="1:17">
      <c r="A10" t="s">
        <v>236</v>
      </c>
      <c r="C10" t="s">
        <v>238</v>
      </c>
    </row>
    <row r="12" spans="1:17">
      <c r="A12" t="s">
        <v>237</v>
      </c>
      <c r="C12" t="s">
        <v>239</v>
      </c>
    </row>
  </sheetData>
  <sortState ref="A6:Q7">
    <sortCondition descending="1" ref="L6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  <ignoredErrors>
    <ignoredError sqref="L6:L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"/>
  <sheetViews>
    <sheetView workbookViewId="0">
      <selection activeCell="S6" sqref="S6:T8"/>
    </sheetView>
  </sheetViews>
  <sheetFormatPr defaultRowHeight="15"/>
  <cols>
    <col min="1" max="1" width="17.28515625" customWidth="1"/>
    <col min="2" max="2" width="7.85546875" customWidth="1"/>
    <col min="3" max="3" width="22" customWidth="1"/>
    <col min="4" max="4" width="32.85546875" customWidth="1"/>
    <col min="5" max="5" width="8.28515625" customWidth="1"/>
    <col min="6" max="6" width="6" customWidth="1"/>
    <col min="7" max="7" width="5.28515625" customWidth="1"/>
    <col min="8" max="8" width="5.85546875" customWidth="1"/>
    <col min="9" max="9" width="6.140625" customWidth="1"/>
    <col min="10" max="10" width="5.5703125" customWidth="1"/>
    <col min="11" max="11" width="6.140625" customWidth="1"/>
    <col min="12" max="12" width="7.85546875" customWidth="1"/>
    <col min="13" max="14" width="8" customWidth="1"/>
    <col min="15" max="15" width="15.7109375" customWidth="1"/>
    <col min="16" max="16" width="12.42578125" customWidth="1"/>
    <col min="17" max="17" width="15.7109375" customWidth="1"/>
    <col min="18" max="18" width="10.28515625" customWidth="1"/>
  </cols>
  <sheetData>
    <row r="1" spans="1:17" ht="15.75">
      <c r="A1" s="167" t="s">
        <v>152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17" ht="15.75">
      <c r="A2" s="167" t="s">
        <v>158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7" ht="15.75">
      <c r="A3" s="167" t="s">
        <v>159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ht="15.75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</row>
    <row r="5" spans="1:17" ht="105">
      <c r="A5" s="84" t="s">
        <v>0</v>
      </c>
      <c r="B5" s="88" t="s">
        <v>1</v>
      </c>
      <c r="C5" s="88" t="s">
        <v>2</v>
      </c>
      <c r="D5" s="88" t="s">
        <v>141</v>
      </c>
      <c r="E5" s="88" t="s">
        <v>4</v>
      </c>
      <c r="F5" s="99" t="s">
        <v>142</v>
      </c>
      <c r="G5" s="99" t="s">
        <v>143</v>
      </c>
      <c r="H5" s="99" t="s">
        <v>144</v>
      </c>
      <c r="I5" s="99" t="s">
        <v>145</v>
      </c>
      <c r="J5" s="99" t="s">
        <v>146</v>
      </c>
      <c r="K5" s="99" t="s">
        <v>160</v>
      </c>
      <c r="L5" s="89" t="s">
        <v>157</v>
      </c>
      <c r="M5" s="88" t="s">
        <v>10</v>
      </c>
      <c r="N5" s="88" t="s">
        <v>11</v>
      </c>
      <c r="O5" s="88" t="s">
        <v>155</v>
      </c>
      <c r="P5" s="88" t="s">
        <v>156</v>
      </c>
      <c r="Q5" s="88" t="s">
        <v>14</v>
      </c>
    </row>
    <row r="6" spans="1:17" ht="47.25">
      <c r="A6" s="107" t="s">
        <v>147</v>
      </c>
      <c r="B6" s="109">
        <v>1</v>
      </c>
      <c r="C6" s="106" t="s">
        <v>179</v>
      </c>
      <c r="D6" s="104" t="s">
        <v>178</v>
      </c>
      <c r="E6" s="120">
        <v>6</v>
      </c>
      <c r="F6" s="120">
        <v>5</v>
      </c>
      <c r="G6" s="120">
        <v>8</v>
      </c>
      <c r="H6" s="120">
        <v>4</v>
      </c>
      <c r="I6" s="120">
        <v>10</v>
      </c>
      <c r="J6" s="120">
        <v>0</v>
      </c>
      <c r="K6" s="120">
        <v>5</v>
      </c>
      <c r="L6" s="109">
        <f>SUM(F6:K6)</f>
        <v>32</v>
      </c>
      <c r="M6" s="109"/>
      <c r="N6" s="109">
        <v>32</v>
      </c>
      <c r="O6" s="104" t="s">
        <v>196</v>
      </c>
      <c r="P6" s="109">
        <v>1</v>
      </c>
      <c r="Q6" s="92" t="s">
        <v>207</v>
      </c>
    </row>
    <row r="7" spans="1:17" ht="47.25">
      <c r="A7" s="107" t="s">
        <v>148</v>
      </c>
      <c r="B7" s="109">
        <v>2</v>
      </c>
      <c r="C7" s="106" t="s">
        <v>194</v>
      </c>
      <c r="D7" s="109" t="s">
        <v>195</v>
      </c>
      <c r="E7" s="120">
        <v>6</v>
      </c>
      <c r="F7" s="120">
        <v>3</v>
      </c>
      <c r="G7" s="120">
        <v>5</v>
      </c>
      <c r="H7" s="120">
        <v>6</v>
      </c>
      <c r="I7" s="120">
        <v>3</v>
      </c>
      <c r="J7" s="120">
        <v>0</v>
      </c>
      <c r="K7" s="120">
        <v>10</v>
      </c>
      <c r="L7" s="120">
        <v>27</v>
      </c>
      <c r="M7" s="120"/>
      <c r="N7" s="120">
        <v>27</v>
      </c>
      <c r="O7" s="104" t="s">
        <v>196</v>
      </c>
      <c r="P7" s="120">
        <v>2</v>
      </c>
      <c r="Q7" s="104" t="s">
        <v>197</v>
      </c>
    </row>
    <row r="8" spans="1:17" ht="47.25">
      <c r="A8" s="107" t="s">
        <v>148</v>
      </c>
      <c r="B8" s="109">
        <v>3</v>
      </c>
      <c r="C8" s="106" t="s">
        <v>209</v>
      </c>
      <c r="D8" s="109" t="s">
        <v>210</v>
      </c>
      <c r="E8" s="109">
        <v>6</v>
      </c>
      <c r="F8" s="109">
        <v>3</v>
      </c>
      <c r="G8" s="109">
        <v>4</v>
      </c>
      <c r="H8" s="109">
        <v>2</v>
      </c>
      <c r="I8" s="109">
        <v>5</v>
      </c>
      <c r="J8" s="109">
        <v>0</v>
      </c>
      <c r="K8" s="109">
        <v>6</v>
      </c>
      <c r="L8" s="109">
        <f>SUM(F8:K8)</f>
        <v>20</v>
      </c>
      <c r="M8" s="109"/>
      <c r="N8" s="109">
        <v>20</v>
      </c>
      <c r="O8" s="104" t="s">
        <v>196</v>
      </c>
      <c r="P8" s="109">
        <v>3</v>
      </c>
      <c r="Q8" s="104" t="s">
        <v>211</v>
      </c>
    </row>
    <row r="9" spans="1:17" ht="47.25">
      <c r="A9" s="107" t="s">
        <v>147</v>
      </c>
      <c r="B9" s="109">
        <v>4</v>
      </c>
      <c r="C9" s="106" t="s">
        <v>189</v>
      </c>
      <c r="D9" s="121" t="s">
        <v>188</v>
      </c>
      <c r="E9" s="120">
        <v>6</v>
      </c>
      <c r="F9" s="120">
        <v>2</v>
      </c>
      <c r="G9" s="120">
        <v>6</v>
      </c>
      <c r="H9" s="120">
        <v>1</v>
      </c>
      <c r="I9" s="120">
        <v>3</v>
      </c>
      <c r="J9" s="120">
        <v>0</v>
      </c>
      <c r="K9" s="120">
        <v>5</v>
      </c>
      <c r="L9" s="109">
        <f>SUM(F9:K9)</f>
        <v>17</v>
      </c>
      <c r="M9" s="109"/>
      <c r="N9" s="109">
        <v>17</v>
      </c>
      <c r="O9" s="104" t="s">
        <v>196</v>
      </c>
      <c r="P9" s="109">
        <v>4</v>
      </c>
      <c r="Q9" s="117" t="s">
        <v>208</v>
      </c>
    </row>
    <row r="10" spans="1:17" ht="63">
      <c r="A10" s="111" t="s">
        <v>148</v>
      </c>
      <c r="B10" s="109">
        <v>5</v>
      </c>
      <c r="C10" s="106" t="s">
        <v>204</v>
      </c>
      <c r="D10" s="109" t="s">
        <v>206</v>
      </c>
      <c r="E10" s="120">
        <v>6</v>
      </c>
      <c r="F10" s="120">
        <v>3</v>
      </c>
      <c r="G10" s="120">
        <v>5</v>
      </c>
      <c r="H10" s="120">
        <v>5</v>
      </c>
      <c r="I10" s="120">
        <v>4</v>
      </c>
      <c r="J10" s="120">
        <v>0</v>
      </c>
      <c r="K10" s="120">
        <v>0</v>
      </c>
      <c r="L10" s="120">
        <f>SUM(F10:K10)</f>
        <v>17</v>
      </c>
      <c r="M10" s="120"/>
      <c r="N10" s="120">
        <v>17</v>
      </c>
      <c r="O10" s="104" t="s">
        <v>196</v>
      </c>
      <c r="P10" s="120">
        <v>4</v>
      </c>
      <c r="Q10" s="104" t="s">
        <v>205</v>
      </c>
    </row>
    <row r="11" spans="1:17" ht="47.25">
      <c r="A11" s="107" t="s">
        <v>148</v>
      </c>
      <c r="B11" s="109">
        <v>6</v>
      </c>
      <c r="C11" s="106" t="s">
        <v>198</v>
      </c>
      <c r="D11" s="109" t="s">
        <v>199</v>
      </c>
      <c r="E11" s="120">
        <v>6</v>
      </c>
      <c r="F11" s="120">
        <v>3</v>
      </c>
      <c r="G11" s="120">
        <v>7</v>
      </c>
      <c r="H11" s="120">
        <v>1</v>
      </c>
      <c r="I11" s="120">
        <v>5</v>
      </c>
      <c r="J11" s="120">
        <v>0</v>
      </c>
      <c r="K11" s="120">
        <v>0</v>
      </c>
      <c r="L11" s="120">
        <f>SUM(F11:K11)</f>
        <v>16</v>
      </c>
      <c r="M11" s="120"/>
      <c r="N11" s="120">
        <v>16</v>
      </c>
      <c r="O11" s="104" t="s">
        <v>196</v>
      </c>
      <c r="P11" s="120">
        <v>5</v>
      </c>
      <c r="Q11" s="104" t="s">
        <v>200</v>
      </c>
    </row>
    <row r="13" spans="1:17">
      <c r="A13" t="s">
        <v>236</v>
      </c>
      <c r="C13" t="s">
        <v>238</v>
      </c>
    </row>
    <row r="15" spans="1:17">
      <c r="A15" t="s">
        <v>237</v>
      </c>
      <c r="C15" t="s">
        <v>239</v>
      </c>
    </row>
  </sheetData>
  <sortState ref="A6:Q11">
    <sortCondition descending="1" ref="L6"/>
  </sortState>
  <mergeCells count="3">
    <mergeCell ref="A1:Q1"/>
    <mergeCell ref="A3:Q3"/>
    <mergeCell ref="A2:Q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ignoredErrors>
    <ignoredError sqref="L6:L1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67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ht="18.75">
      <c r="A2" s="167" t="s">
        <v>15</v>
      </c>
      <c r="B2" s="167"/>
      <c r="C2" s="167"/>
      <c r="D2" s="169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67" t="s">
        <v>16</v>
      </c>
      <c r="B3" s="167"/>
      <c r="C3" s="167"/>
      <c r="D3" s="169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70" t="s">
        <v>64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</row>
    <row r="5" spans="1:19" ht="15.75">
      <c r="A5" s="170" t="s">
        <v>65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</row>
    <row r="6" spans="1:19" ht="15.75">
      <c r="A6" s="168"/>
      <c r="B6" s="168"/>
      <c r="C6" s="168"/>
      <c r="D6" s="168"/>
      <c r="E6" s="16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4"/>
  <sheetViews>
    <sheetView zoomScale="86" zoomScaleNormal="86" workbookViewId="0">
      <selection activeCell="S5" sqref="S5:T7"/>
    </sheetView>
  </sheetViews>
  <sheetFormatPr defaultRowHeight="15"/>
  <cols>
    <col min="1" max="1" width="20.28515625" customWidth="1"/>
    <col min="2" max="2" width="8.42578125" customWidth="1"/>
    <col min="3" max="3" width="35.85546875" customWidth="1"/>
    <col min="4" max="4" width="23.85546875" customWidth="1"/>
    <col min="5" max="8" width="7.28515625" customWidth="1"/>
    <col min="9" max="10" width="7.140625" customWidth="1"/>
    <col min="11" max="11" width="7.5703125" customWidth="1"/>
    <col min="12" max="12" width="8.140625" customWidth="1"/>
    <col min="13" max="13" width="8" customWidth="1"/>
    <col min="14" max="14" width="7.5703125" customWidth="1"/>
    <col min="15" max="15" width="12.28515625" customWidth="1"/>
    <col min="16" max="16" width="9" customWidth="1"/>
    <col min="17" max="17" width="40.7109375" customWidth="1"/>
    <col min="18" max="18" width="29" customWidth="1"/>
  </cols>
  <sheetData>
    <row r="1" spans="1:17" ht="15.75">
      <c r="A1" s="167" t="s">
        <v>162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17" ht="15.75">
      <c r="A2" s="167" t="s">
        <v>163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7" ht="15.75" customHeight="1">
      <c r="A3" s="167" t="s">
        <v>164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87" customFormat="1" ht="72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99" t="s">
        <v>142</v>
      </c>
      <c r="G4" s="99" t="s">
        <v>143</v>
      </c>
      <c r="H4" s="99" t="s">
        <v>144</v>
      </c>
      <c r="I4" s="99" t="s">
        <v>145</v>
      </c>
      <c r="J4" s="99" t="s">
        <v>146</v>
      </c>
      <c r="K4" s="99" t="s">
        <v>160</v>
      </c>
      <c r="L4" s="85" t="s">
        <v>161</v>
      </c>
      <c r="M4" s="84" t="s">
        <v>10</v>
      </c>
      <c r="N4" s="84" t="s">
        <v>11</v>
      </c>
      <c r="O4" s="84" t="s">
        <v>155</v>
      </c>
      <c r="P4" s="84" t="s">
        <v>156</v>
      </c>
      <c r="Q4" s="84" t="s">
        <v>14</v>
      </c>
    </row>
    <row r="5" spans="1:17" ht="65.25" customHeight="1">
      <c r="A5" s="26" t="s">
        <v>148</v>
      </c>
      <c r="B5" s="142">
        <v>1</v>
      </c>
      <c r="C5" s="118" t="s">
        <v>228</v>
      </c>
      <c r="D5" s="105" t="s">
        <v>229</v>
      </c>
      <c r="E5" s="118">
        <v>7</v>
      </c>
      <c r="F5" s="118">
        <v>6</v>
      </c>
      <c r="G5" s="118">
        <v>8</v>
      </c>
      <c r="H5" s="118">
        <v>10</v>
      </c>
      <c r="I5" s="118">
        <v>13</v>
      </c>
      <c r="J5" s="118">
        <v>0</v>
      </c>
      <c r="K5" s="118">
        <v>19</v>
      </c>
      <c r="L5" s="118">
        <f>SUM(F5:K5)</f>
        <v>56</v>
      </c>
      <c r="M5" s="153"/>
      <c r="N5" s="161">
        <v>56</v>
      </c>
      <c r="O5" s="141" t="s">
        <v>217</v>
      </c>
      <c r="P5" s="154">
        <v>1</v>
      </c>
      <c r="Q5" s="118" t="s">
        <v>231</v>
      </c>
    </row>
    <row r="6" spans="1:17" ht="63.75" customHeight="1">
      <c r="A6" s="26" t="s">
        <v>148</v>
      </c>
      <c r="B6" s="100">
        <v>2</v>
      </c>
      <c r="C6" s="138" t="s">
        <v>214</v>
      </c>
      <c r="D6" s="139" t="s">
        <v>215</v>
      </c>
      <c r="E6" s="138">
        <v>7</v>
      </c>
      <c r="F6" s="138">
        <v>2</v>
      </c>
      <c r="G6" s="138">
        <v>4</v>
      </c>
      <c r="H6" s="138">
        <v>1</v>
      </c>
      <c r="I6" s="138">
        <v>13</v>
      </c>
      <c r="J6" s="138">
        <v>0</v>
      </c>
      <c r="K6" s="138">
        <v>12</v>
      </c>
      <c r="L6" s="138">
        <f>SUM(F6:K6)</f>
        <v>32</v>
      </c>
      <c r="M6" s="140"/>
      <c r="N6" s="162">
        <v>32</v>
      </c>
      <c r="O6" s="141" t="s">
        <v>196</v>
      </c>
      <c r="P6" s="155">
        <v>2</v>
      </c>
      <c r="Q6" s="138" t="s">
        <v>211</v>
      </c>
    </row>
    <row r="7" spans="1:17" ht="63" customHeight="1">
      <c r="A7" s="26" t="s">
        <v>148</v>
      </c>
      <c r="B7" s="142">
        <v>3</v>
      </c>
      <c r="C7" s="118" t="s">
        <v>232</v>
      </c>
      <c r="D7" s="105" t="s">
        <v>229</v>
      </c>
      <c r="E7" s="118">
        <v>7</v>
      </c>
      <c r="F7" s="118">
        <v>2</v>
      </c>
      <c r="G7" s="118">
        <v>5</v>
      </c>
      <c r="H7" s="118">
        <v>0</v>
      </c>
      <c r="I7" s="118">
        <v>1</v>
      </c>
      <c r="J7" s="118">
        <v>0</v>
      </c>
      <c r="K7" s="118">
        <v>18</v>
      </c>
      <c r="L7" s="118">
        <f>SUM(F7:K7)</f>
        <v>26</v>
      </c>
      <c r="M7" s="153"/>
      <c r="N7" s="161">
        <v>26</v>
      </c>
      <c r="O7" s="141" t="s">
        <v>196</v>
      </c>
      <c r="P7" s="154">
        <v>3</v>
      </c>
      <c r="Q7" s="118" t="s">
        <v>231</v>
      </c>
    </row>
    <row r="8" spans="1:17" ht="63">
      <c r="A8" s="26" t="s">
        <v>148</v>
      </c>
      <c r="B8" s="100">
        <v>4</v>
      </c>
      <c r="C8" s="118" t="s">
        <v>190</v>
      </c>
      <c r="D8" s="121" t="s">
        <v>188</v>
      </c>
      <c r="E8" s="118">
        <v>7</v>
      </c>
      <c r="F8" s="118">
        <v>3</v>
      </c>
      <c r="G8" s="118">
        <v>5</v>
      </c>
      <c r="H8" s="118">
        <v>1</v>
      </c>
      <c r="I8" s="118">
        <v>9</v>
      </c>
      <c r="J8" s="118">
        <v>0</v>
      </c>
      <c r="K8" s="118">
        <v>0</v>
      </c>
      <c r="L8" s="51">
        <f>SUM(F8:K8)</f>
        <v>18</v>
      </c>
      <c r="M8" s="26"/>
      <c r="N8" s="163">
        <v>18</v>
      </c>
      <c r="O8" s="141" t="s">
        <v>196</v>
      </c>
      <c r="P8" s="156">
        <v>4</v>
      </c>
      <c r="Q8" s="104" t="s">
        <v>208</v>
      </c>
    </row>
    <row r="9" spans="1:17" ht="63">
      <c r="A9" s="26" t="s">
        <v>148</v>
      </c>
      <c r="B9" s="100">
        <v>5</v>
      </c>
      <c r="C9" s="118" t="s">
        <v>180</v>
      </c>
      <c r="D9" s="104" t="s">
        <v>178</v>
      </c>
      <c r="E9" s="118">
        <v>7</v>
      </c>
      <c r="F9" s="118">
        <v>3</v>
      </c>
      <c r="G9" s="118">
        <v>4</v>
      </c>
      <c r="H9" s="118">
        <v>1</v>
      </c>
      <c r="I9" s="118">
        <v>5</v>
      </c>
      <c r="J9" s="118">
        <v>0</v>
      </c>
      <c r="K9" s="118">
        <v>0</v>
      </c>
      <c r="L9" s="51">
        <f>SUM(F9:K9)</f>
        <v>13</v>
      </c>
      <c r="M9" s="92"/>
      <c r="N9" s="163">
        <v>13</v>
      </c>
      <c r="O9" s="141" t="s">
        <v>196</v>
      </c>
      <c r="P9" s="156">
        <v>5</v>
      </c>
      <c r="Q9" s="92" t="s">
        <v>207</v>
      </c>
    </row>
    <row r="12" spans="1:17">
      <c r="A12" t="s">
        <v>236</v>
      </c>
      <c r="C12" t="s">
        <v>238</v>
      </c>
    </row>
    <row r="14" spans="1:17">
      <c r="A14" t="s">
        <v>237</v>
      </c>
      <c r="C14" t="s">
        <v>239</v>
      </c>
    </row>
  </sheetData>
  <sortState ref="A5:Q9">
    <sortCondition descending="1" ref="L5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verticalDpi="0" r:id="rId1"/>
  <ignoredErrors>
    <ignoredError sqref="L5:L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S5" sqref="S5:T7"/>
    </sheetView>
  </sheetViews>
  <sheetFormatPr defaultRowHeight="15"/>
  <cols>
    <col min="1" max="1" width="16.42578125" customWidth="1"/>
    <col min="2" max="2" width="7.140625" customWidth="1"/>
    <col min="3" max="3" width="32.42578125" customWidth="1"/>
    <col min="4" max="4" width="23.85546875" customWidth="1"/>
    <col min="5" max="8" width="7.28515625" customWidth="1"/>
    <col min="9" max="10" width="7.5703125" customWidth="1"/>
    <col min="11" max="11" width="7" customWidth="1"/>
    <col min="12" max="12" width="7.7109375" customWidth="1"/>
    <col min="13" max="13" width="8.140625" customWidth="1"/>
    <col min="14" max="14" width="6.85546875" customWidth="1"/>
    <col min="15" max="15" width="11.140625" customWidth="1"/>
    <col min="16" max="16" width="7.7109375" customWidth="1"/>
    <col min="17" max="17" width="36.28515625" customWidth="1"/>
  </cols>
  <sheetData>
    <row r="1" spans="1:17" ht="15.75">
      <c r="A1" s="167" t="s">
        <v>166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17" ht="15.75">
      <c r="A2" s="167" t="s">
        <v>167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7" ht="15.75" customHeight="1">
      <c r="A3" s="167" t="s">
        <v>168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</row>
    <row r="4" spans="1:17" s="87" customFormat="1" ht="69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99" t="s">
        <v>142</v>
      </c>
      <c r="G4" s="99" t="s">
        <v>143</v>
      </c>
      <c r="H4" s="99" t="s">
        <v>144</v>
      </c>
      <c r="I4" s="99" t="s">
        <v>145</v>
      </c>
      <c r="J4" s="99" t="s">
        <v>146</v>
      </c>
      <c r="K4" s="99" t="s">
        <v>160</v>
      </c>
      <c r="L4" s="85" t="s">
        <v>165</v>
      </c>
      <c r="M4" s="84" t="s">
        <v>10</v>
      </c>
      <c r="N4" s="84" t="s">
        <v>11</v>
      </c>
      <c r="O4" s="84" t="s">
        <v>155</v>
      </c>
      <c r="P4" s="84" t="s">
        <v>156</v>
      </c>
      <c r="Q4" s="84" t="s">
        <v>14</v>
      </c>
    </row>
    <row r="5" spans="1:17" ht="41.25" customHeight="1">
      <c r="A5" s="101" t="s">
        <v>148</v>
      </c>
      <c r="B5" s="100">
        <v>1</v>
      </c>
      <c r="C5" s="123" t="s">
        <v>193</v>
      </c>
      <c r="D5" s="123" t="s">
        <v>188</v>
      </c>
      <c r="E5" s="123">
        <v>8</v>
      </c>
      <c r="F5" s="123">
        <v>4</v>
      </c>
      <c r="G5" s="123">
        <v>9</v>
      </c>
      <c r="H5" s="123">
        <v>4</v>
      </c>
      <c r="I5" s="123">
        <v>12</v>
      </c>
      <c r="J5" s="123">
        <v>0</v>
      </c>
      <c r="K5" s="123">
        <v>15</v>
      </c>
      <c r="L5" s="124">
        <f t="shared" ref="L5:L12" si="0">SUM(F5:K5)</f>
        <v>44</v>
      </c>
      <c r="M5" s="125"/>
      <c r="N5" s="124">
        <v>44</v>
      </c>
      <c r="O5" s="119" t="s">
        <v>196</v>
      </c>
      <c r="P5" s="126">
        <v>1</v>
      </c>
      <c r="Q5" s="123" t="s">
        <v>208</v>
      </c>
    </row>
    <row r="6" spans="1:17" ht="47.25" customHeight="1">
      <c r="A6" s="101" t="s">
        <v>148</v>
      </c>
      <c r="B6" s="100">
        <v>2</v>
      </c>
      <c r="C6" s="127" t="s">
        <v>192</v>
      </c>
      <c r="D6" s="129" t="s">
        <v>188</v>
      </c>
      <c r="E6" s="123">
        <v>8</v>
      </c>
      <c r="F6" s="127">
        <v>4</v>
      </c>
      <c r="G6" s="127">
        <v>12</v>
      </c>
      <c r="H6" s="127">
        <v>10</v>
      </c>
      <c r="I6" s="127">
        <v>7</v>
      </c>
      <c r="J6" s="127">
        <v>0</v>
      </c>
      <c r="K6" s="127">
        <v>10</v>
      </c>
      <c r="L6" s="124">
        <f t="shared" si="0"/>
        <v>43</v>
      </c>
      <c r="M6" s="128"/>
      <c r="N6" s="124">
        <v>43</v>
      </c>
      <c r="O6" s="119" t="s">
        <v>196</v>
      </c>
      <c r="P6" s="126">
        <v>2</v>
      </c>
      <c r="Q6" s="123" t="s">
        <v>208</v>
      </c>
    </row>
    <row r="7" spans="1:17" ht="51" customHeight="1">
      <c r="A7" s="101" t="s">
        <v>148</v>
      </c>
      <c r="B7" s="100">
        <v>3</v>
      </c>
      <c r="C7" s="119" t="s">
        <v>181</v>
      </c>
      <c r="D7" s="123" t="s">
        <v>178</v>
      </c>
      <c r="E7" s="123">
        <v>8</v>
      </c>
      <c r="F7" s="119">
        <v>6</v>
      </c>
      <c r="G7" s="119">
        <v>8</v>
      </c>
      <c r="H7" s="119">
        <v>0</v>
      </c>
      <c r="I7" s="116">
        <v>14</v>
      </c>
      <c r="J7" s="116">
        <v>0</v>
      </c>
      <c r="K7" s="116">
        <v>11</v>
      </c>
      <c r="L7" s="124">
        <f t="shared" si="0"/>
        <v>39</v>
      </c>
      <c r="M7" s="125"/>
      <c r="N7" s="124">
        <v>39</v>
      </c>
      <c r="O7" s="119" t="s">
        <v>196</v>
      </c>
      <c r="P7" s="126">
        <v>3</v>
      </c>
      <c r="Q7" s="119" t="s">
        <v>207</v>
      </c>
    </row>
    <row r="8" spans="1:17" ht="51" customHeight="1">
      <c r="A8" s="101" t="s">
        <v>148</v>
      </c>
      <c r="B8" s="100">
        <v>4</v>
      </c>
      <c r="C8" s="127" t="s">
        <v>182</v>
      </c>
      <c r="D8" s="123" t="s">
        <v>178</v>
      </c>
      <c r="E8" s="123">
        <v>8</v>
      </c>
      <c r="F8" s="127">
        <v>6</v>
      </c>
      <c r="G8" s="127">
        <v>5</v>
      </c>
      <c r="H8" s="127">
        <v>2</v>
      </c>
      <c r="I8" s="127">
        <v>14</v>
      </c>
      <c r="J8" s="127">
        <v>0</v>
      </c>
      <c r="K8" s="127">
        <v>11</v>
      </c>
      <c r="L8" s="124">
        <f t="shared" si="0"/>
        <v>38</v>
      </c>
      <c r="M8" s="128"/>
      <c r="N8" s="124">
        <v>38</v>
      </c>
      <c r="O8" s="119" t="s">
        <v>196</v>
      </c>
      <c r="P8" s="126">
        <v>4</v>
      </c>
      <c r="Q8" s="127" t="s">
        <v>207</v>
      </c>
    </row>
    <row r="9" spans="1:17" ht="60" customHeight="1">
      <c r="A9" s="113" t="s">
        <v>148</v>
      </c>
      <c r="B9" s="110">
        <v>5</v>
      </c>
      <c r="C9" s="119" t="s">
        <v>191</v>
      </c>
      <c r="D9" s="129" t="s">
        <v>188</v>
      </c>
      <c r="E9" s="123">
        <v>8</v>
      </c>
      <c r="F9" s="119">
        <v>2</v>
      </c>
      <c r="G9" s="119">
        <v>8</v>
      </c>
      <c r="H9" s="119">
        <v>4</v>
      </c>
      <c r="I9" s="116">
        <v>8</v>
      </c>
      <c r="J9" s="116">
        <v>0</v>
      </c>
      <c r="K9" s="116">
        <v>5</v>
      </c>
      <c r="L9" s="124">
        <f t="shared" si="0"/>
        <v>27</v>
      </c>
      <c r="M9" s="128"/>
      <c r="N9" s="124">
        <v>27</v>
      </c>
      <c r="O9" s="119" t="s">
        <v>196</v>
      </c>
      <c r="P9" s="125">
        <v>5</v>
      </c>
      <c r="Q9" s="123" t="s">
        <v>208</v>
      </c>
    </row>
    <row r="10" spans="1:17" ht="44.25" customHeight="1">
      <c r="A10" s="101" t="s">
        <v>148</v>
      </c>
      <c r="B10" s="100">
        <v>6</v>
      </c>
      <c r="C10" s="119" t="s">
        <v>201</v>
      </c>
      <c r="D10" s="126" t="s">
        <v>199</v>
      </c>
      <c r="E10" s="119">
        <v>8</v>
      </c>
      <c r="F10" s="119">
        <v>5</v>
      </c>
      <c r="G10" s="119">
        <v>7</v>
      </c>
      <c r="H10" s="119">
        <v>0</v>
      </c>
      <c r="I10" s="116">
        <v>8</v>
      </c>
      <c r="J10" s="116">
        <v>0</v>
      </c>
      <c r="K10" s="116">
        <v>0</v>
      </c>
      <c r="L10" s="130">
        <f t="shared" si="0"/>
        <v>20</v>
      </c>
      <c r="M10" s="119"/>
      <c r="N10" s="119">
        <v>20</v>
      </c>
      <c r="O10" s="119" t="s">
        <v>196</v>
      </c>
      <c r="P10" s="131">
        <v>6</v>
      </c>
      <c r="Q10" s="119" t="s">
        <v>200</v>
      </c>
    </row>
    <row r="11" spans="1:17" ht="49.5" customHeight="1">
      <c r="A11" s="101" t="s">
        <v>148</v>
      </c>
      <c r="B11" s="100">
        <v>7</v>
      </c>
      <c r="C11" s="127" t="s">
        <v>202</v>
      </c>
      <c r="D11" s="126" t="s">
        <v>199</v>
      </c>
      <c r="E11" s="127">
        <v>8</v>
      </c>
      <c r="F11" s="127">
        <v>4</v>
      </c>
      <c r="G11" s="127">
        <v>6</v>
      </c>
      <c r="H11" s="127">
        <v>1</v>
      </c>
      <c r="I11" s="127">
        <v>6</v>
      </c>
      <c r="J11" s="127">
        <v>0</v>
      </c>
      <c r="K11" s="127">
        <v>0</v>
      </c>
      <c r="L11" s="130">
        <f t="shared" si="0"/>
        <v>17</v>
      </c>
      <c r="M11" s="127"/>
      <c r="N11" s="127">
        <v>17</v>
      </c>
      <c r="O11" s="119" t="s">
        <v>196</v>
      </c>
      <c r="P11" s="131">
        <v>7</v>
      </c>
      <c r="Q11" s="127" t="s">
        <v>200</v>
      </c>
    </row>
    <row r="12" spans="1:17" ht="48" customHeight="1">
      <c r="A12" s="101" t="s">
        <v>148</v>
      </c>
      <c r="B12" s="160">
        <v>8</v>
      </c>
      <c r="C12" s="127" t="s">
        <v>203</v>
      </c>
      <c r="D12" s="126" t="s">
        <v>199</v>
      </c>
      <c r="E12" s="127">
        <v>8</v>
      </c>
      <c r="F12" s="127">
        <v>4</v>
      </c>
      <c r="G12" s="127">
        <v>6</v>
      </c>
      <c r="H12" s="127">
        <v>1</v>
      </c>
      <c r="I12" s="127">
        <v>6</v>
      </c>
      <c r="J12" s="127">
        <v>0</v>
      </c>
      <c r="K12" s="127">
        <v>0</v>
      </c>
      <c r="L12" s="130">
        <f t="shared" si="0"/>
        <v>17</v>
      </c>
      <c r="M12" s="127"/>
      <c r="N12" s="127">
        <v>17</v>
      </c>
      <c r="O12" s="127" t="s">
        <v>196</v>
      </c>
      <c r="P12" s="131">
        <v>7</v>
      </c>
      <c r="Q12" s="127" t="s">
        <v>200</v>
      </c>
    </row>
    <row r="15" spans="1:17">
      <c r="A15" t="s">
        <v>236</v>
      </c>
      <c r="C15" t="s">
        <v>238</v>
      </c>
    </row>
    <row r="17" spans="1:3">
      <c r="A17" t="s">
        <v>237</v>
      </c>
      <c r="C17" t="s">
        <v>239</v>
      </c>
    </row>
  </sheetData>
  <sortState ref="A5:Q12">
    <sortCondition descending="1" ref="L5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  <ignoredErrors>
    <ignoredError sqref="L6:L9 L10:L12 L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13"/>
  <sheetViews>
    <sheetView zoomScale="80" zoomScaleNormal="80" workbookViewId="0">
      <selection activeCell="U5" sqref="U5:V7"/>
    </sheetView>
  </sheetViews>
  <sheetFormatPr defaultRowHeight="15"/>
  <cols>
    <col min="1" max="1" width="17.85546875" customWidth="1"/>
    <col min="2" max="2" width="7" customWidth="1"/>
    <col min="3" max="3" width="35" customWidth="1"/>
    <col min="4" max="4" width="24.7109375" customWidth="1"/>
    <col min="5" max="5" width="7.85546875" customWidth="1"/>
    <col min="6" max="7" width="7" customWidth="1"/>
    <col min="8" max="9" width="7.7109375" customWidth="1"/>
    <col min="10" max="10" width="7.28515625" customWidth="1"/>
    <col min="11" max="11" width="7.5703125" customWidth="1"/>
    <col min="12" max="12" width="9" customWidth="1"/>
    <col min="13" max="13" width="9.42578125" customWidth="1"/>
    <col min="14" max="14" width="8.5703125" customWidth="1"/>
    <col min="15" max="15" width="12.28515625" customWidth="1"/>
    <col min="16" max="16" width="7.85546875" customWidth="1"/>
    <col min="17" max="17" width="40.140625" customWidth="1"/>
  </cols>
  <sheetData>
    <row r="1" spans="1:30" ht="15.75">
      <c r="A1" s="167" t="s">
        <v>166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30" ht="15.75">
      <c r="A2" s="167" t="s">
        <v>170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30" s="90" customFormat="1" ht="15.75">
      <c r="A3" s="167" t="s">
        <v>171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0" ht="68.2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99" t="s">
        <v>142</v>
      </c>
      <c r="G4" s="99" t="s">
        <v>143</v>
      </c>
      <c r="H4" s="99" t="s">
        <v>144</v>
      </c>
      <c r="I4" s="99" t="s">
        <v>145</v>
      </c>
      <c r="J4" s="99" t="s">
        <v>146</v>
      </c>
      <c r="K4" s="99" t="s">
        <v>160</v>
      </c>
      <c r="L4" s="85" t="s">
        <v>169</v>
      </c>
      <c r="M4" s="84" t="s">
        <v>10</v>
      </c>
      <c r="N4" s="84" t="s">
        <v>11</v>
      </c>
      <c r="O4" s="84" t="s">
        <v>155</v>
      </c>
      <c r="P4" s="84" t="s">
        <v>156</v>
      </c>
      <c r="Q4" s="84" t="s">
        <v>14</v>
      </c>
    </row>
    <row r="5" spans="1:30" ht="69.75" customHeight="1">
      <c r="A5" s="26" t="s">
        <v>148</v>
      </c>
      <c r="B5" s="142">
        <v>1</v>
      </c>
      <c r="C5" s="132" t="s">
        <v>233</v>
      </c>
      <c r="D5" s="133" t="s">
        <v>229</v>
      </c>
      <c r="E5" s="133">
        <v>9</v>
      </c>
      <c r="F5" s="133">
        <v>12</v>
      </c>
      <c r="G5" s="133">
        <v>16</v>
      </c>
      <c r="H5" s="133">
        <v>9</v>
      </c>
      <c r="I5" s="133">
        <v>17</v>
      </c>
      <c r="J5" s="133">
        <v>0</v>
      </c>
      <c r="K5" s="133">
        <v>20</v>
      </c>
      <c r="L5" s="134">
        <f>SUM(F5:K5)</f>
        <v>74</v>
      </c>
      <c r="M5" s="105"/>
      <c r="N5" s="134">
        <v>74</v>
      </c>
      <c r="O5" s="105" t="s">
        <v>235</v>
      </c>
      <c r="P5" s="105">
        <v>1</v>
      </c>
      <c r="Q5" s="118" t="s">
        <v>234</v>
      </c>
    </row>
    <row r="6" spans="1:30" ht="67.5" customHeight="1">
      <c r="A6" s="26" t="s">
        <v>148</v>
      </c>
      <c r="B6" s="112">
        <v>2</v>
      </c>
      <c r="C6" s="132" t="s">
        <v>216</v>
      </c>
      <c r="D6" s="139" t="s">
        <v>215</v>
      </c>
      <c r="E6" s="139">
        <v>9</v>
      </c>
      <c r="F6" s="139">
        <v>11</v>
      </c>
      <c r="G6" s="139">
        <v>8</v>
      </c>
      <c r="H6" s="139">
        <v>0</v>
      </c>
      <c r="I6" s="139">
        <v>20</v>
      </c>
      <c r="J6" s="139">
        <v>0</v>
      </c>
      <c r="K6" s="139">
        <v>22</v>
      </c>
      <c r="L6" s="139">
        <f>SUM(F6:K6)</f>
        <v>61</v>
      </c>
      <c r="M6" s="139"/>
      <c r="N6" s="139">
        <v>61</v>
      </c>
      <c r="O6" s="139" t="s">
        <v>217</v>
      </c>
      <c r="P6" s="139">
        <v>2</v>
      </c>
      <c r="Q6" s="138" t="s">
        <v>211</v>
      </c>
    </row>
    <row r="7" spans="1:30" ht="47.25">
      <c r="A7" s="26" t="s">
        <v>148</v>
      </c>
      <c r="B7" s="102">
        <v>3</v>
      </c>
      <c r="C7" s="132" t="s">
        <v>183</v>
      </c>
      <c r="D7" s="104" t="s">
        <v>178</v>
      </c>
      <c r="E7" s="133">
        <v>9</v>
      </c>
      <c r="F7" s="133">
        <v>7</v>
      </c>
      <c r="G7" s="133">
        <v>7</v>
      </c>
      <c r="H7" s="133">
        <v>1</v>
      </c>
      <c r="I7" s="133">
        <v>11</v>
      </c>
      <c r="J7" s="133">
        <v>0</v>
      </c>
      <c r="K7" s="133">
        <v>0</v>
      </c>
      <c r="L7" s="134">
        <f>SUM(F7:K7)</f>
        <v>26</v>
      </c>
      <c r="M7" s="105"/>
      <c r="N7" s="134">
        <v>26</v>
      </c>
      <c r="O7" s="105" t="s">
        <v>196</v>
      </c>
      <c r="P7" s="108">
        <v>3</v>
      </c>
      <c r="Q7" s="118" t="s">
        <v>207</v>
      </c>
    </row>
    <row r="11" spans="1:30">
      <c r="A11" t="s">
        <v>236</v>
      </c>
      <c r="C11" t="s">
        <v>238</v>
      </c>
    </row>
    <row r="13" spans="1:30">
      <c r="A13" t="s">
        <v>237</v>
      </c>
      <c r="C13" t="s">
        <v>239</v>
      </c>
    </row>
  </sheetData>
  <sortState ref="A5:Q7">
    <sortCondition descending="1" ref="L5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  <ignoredErrors>
    <ignoredError sqref="L5:L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S6" sqref="S6:T8"/>
    </sheetView>
  </sheetViews>
  <sheetFormatPr defaultRowHeight="15"/>
  <cols>
    <col min="1" max="1" width="12" customWidth="1"/>
    <col min="2" max="2" width="7.28515625" customWidth="1"/>
    <col min="3" max="3" width="25.140625" customWidth="1"/>
    <col min="4" max="4" width="25.5703125" customWidth="1"/>
    <col min="5" max="5" width="7.28515625" customWidth="1"/>
    <col min="6" max="7" width="6.85546875" customWidth="1"/>
    <col min="8" max="8" width="6.7109375" customWidth="1"/>
    <col min="9" max="10" width="6.28515625" customWidth="1"/>
    <col min="11" max="11" width="7" customWidth="1"/>
    <col min="15" max="15" width="12.5703125" customWidth="1"/>
    <col min="16" max="16" width="9.7109375" customWidth="1"/>
    <col min="17" max="17" width="16.140625" customWidth="1"/>
  </cols>
  <sheetData>
    <row r="1" spans="1:17">
      <c r="A1" s="171" t="s">
        <v>166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</row>
    <row r="2" spans="1:17">
      <c r="A2" s="171" t="s">
        <v>175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>
      <c r="A3" s="171" t="s">
        <v>176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5" spans="1:17" ht="99.75">
      <c r="A5" s="84" t="s">
        <v>0</v>
      </c>
      <c r="B5" s="84" t="s">
        <v>1</v>
      </c>
      <c r="C5" s="84" t="s">
        <v>2</v>
      </c>
      <c r="D5" s="84" t="s">
        <v>141</v>
      </c>
      <c r="E5" s="84" t="s">
        <v>4</v>
      </c>
      <c r="F5" s="99" t="s">
        <v>142</v>
      </c>
      <c r="G5" s="99" t="s">
        <v>143</v>
      </c>
      <c r="H5" s="99" t="s">
        <v>144</v>
      </c>
      <c r="I5" s="99" t="s">
        <v>145</v>
      </c>
      <c r="J5" s="99" t="s">
        <v>146</v>
      </c>
      <c r="K5" s="99" t="s">
        <v>160</v>
      </c>
      <c r="L5" s="85" t="s">
        <v>174</v>
      </c>
      <c r="M5" s="84" t="s">
        <v>10</v>
      </c>
      <c r="N5" s="84" t="s">
        <v>11</v>
      </c>
      <c r="O5" s="84" t="s">
        <v>155</v>
      </c>
      <c r="P5" s="84" t="s">
        <v>156</v>
      </c>
      <c r="Q5" s="84" t="s">
        <v>14</v>
      </c>
    </row>
    <row r="6" spans="1:17" ht="57.75" customHeight="1">
      <c r="A6" s="115" t="s">
        <v>148</v>
      </c>
      <c r="B6" s="150">
        <v>1</v>
      </c>
      <c r="C6" s="144" t="s">
        <v>223</v>
      </c>
      <c r="D6" s="143" t="s">
        <v>219</v>
      </c>
      <c r="E6" s="144">
        <v>10</v>
      </c>
      <c r="F6" s="144">
        <v>11</v>
      </c>
      <c r="G6" s="144">
        <v>9</v>
      </c>
      <c r="H6" s="144">
        <v>0</v>
      </c>
      <c r="I6" s="144">
        <v>9</v>
      </c>
      <c r="J6" s="144">
        <v>0</v>
      </c>
      <c r="K6" s="144">
        <v>6</v>
      </c>
      <c r="L6" s="143">
        <f>SUM(F6:K6)</f>
        <v>35</v>
      </c>
      <c r="M6" s="144"/>
      <c r="N6" s="144">
        <v>35</v>
      </c>
      <c r="O6" s="144" t="s">
        <v>196</v>
      </c>
      <c r="P6" s="157" t="s">
        <v>224</v>
      </c>
      <c r="Q6" s="143" t="s">
        <v>211</v>
      </c>
    </row>
    <row r="7" spans="1:17" ht="57.75" customHeight="1">
      <c r="A7" s="115" t="s">
        <v>148</v>
      </c>
      <c r="B7" s="151">
        <v>2</v>
      </c>
      <c r="C7" s="146" t="s">
        <v>218</v>
      </c>
      <c r="D7" s="143" t="s">
        <v>219</v>
      </c>
      <c r="E7" s="143">
        <v>10</v>
      </c>
      <c r="F7" s="143">
        <v>11</v>
      </c>
      <c r="G7" s="143">
        <v>8</v>
      </c>
      <c r="H7" s="143">
        <v>0</v>
      </c>
      <c r="I7" s="143">
        <v>6</v>
      </c>
      <c r="J7" s="143">
        <v>0</v>
      </c>
      <c r="K7" s="143">
        <v>5</v>
      </c>
      <c r="L7" s="143">
        <f>SUM(F7:K7)</f>
        <v>30</v>
      </c>
      <c r="M7" s="113"/>
      <c r="N7" s="143">
        <v>30</v>
      </c>
      <c r="O7" s="113" t="s">
        <v>196</v>
      </c>
      <c r="P7" s="157" t="s">
        <v>220</v>
      </c>
      <c r="Q7" s="143" t="s">
        <v>211</v>
      </c>
    </row>
    <row r="8" spans="1:17" ht="60" customHeight="1">
      <c r="A8" s="115" t="s">
        <v>148</v>
      </c>
      <c r="B8" s="150">
        <v>3</v>
      </c>
      <c r="C8" s="143" t="s">
        <v>221</v>
      </c>
      <c r="D8" s="143" t="s">
        <v>219</v>
      </c>
      <c r="E8" s="143">
        <v>10</v>
      </c>
      <c r="F8" s="143">
        <v>8</v>
      </c>
      <c r="G8" s="143">
        <v>8</v>
      </c>
      <c r="H8" s="143">
        <v>0</v>
      </c>
      <c r="I8" s="143">
        <v>7</v>
      </c>
      <c r="J8" s="143">
        <v>0</v>
      </c>
      <c r="K8" s="143">
        <v>5</v>
      </c>
      <c r="L8" s="143">
        <f>SUM(F8:K8)</f>
        <v>28</v>
      </c>
      <c r="M8" s="143"/>
      <c r="N8" s="143">
        <v>28</v>
      </c>
      <c r="O8" s="143" t="s">
        <v>196</v>
      </c>
      <c r="P8" s="157" t="s">
        <v>222</v>
      </c>
      <c r="Q8" s="143" t="s">
        <v>211</v>
      </c>
    </row>
    <row r="9" spans="1:17" ht="48" customHeight="1">
      <c r="A9" s="115" t="s">
        <v>148</v>
      </c>
      <c r="B9" s="145">
        <v>4</v>
      </c>
      <c r="C9" s="136" t="s">
        <v>185</v>
      </c>
      <c r="D9" s="137" t="s">
        <v>178</v>
      </c>
      <c r="E9" s="135">
        <v>10</v>
      </c>
      <c r="F9" s="135">
        <v>7</v>
      </c>
      <c r="G9" s="135">
        <v>7</v>
      </c>
      <c r="H9" s="135">
        <v>2</v>
      </c>
      <c r="I9" s="135">
        <v>11</v>
      </c>
      <c r="J9" s="135">
        <v>0</v>
      </c>
      <c r="K9" s="135">
        <v>0</v>
      </c>
      <c r="L9" s="113">
        <f>SUM(F9:K9)</f>
        <v>27</v>
      </c>
      <c r="M9" s="113"/>
      <c r="N9" s="113">
        <v>27</v>
      </c>
      <c r="O9" s="143" t="s">
        <v>196</v>
      </c>
      <c r="P9" s="158">
        <v>4</v>
      </c>
      <c r="Q9" s="136" t="s">
        <v>207</v>
      </c>
    </row>
    <row r="10" spans="1:17" ht="50.25" customHeight="1">
      <c r="A10" s="114" t="s">
        <v>148</v>
      </c>
      <c r="B10" s="152">
        <v>5</v>
      </c>
      <c r="C10" s="101" t="s">
        <v>184</v>
      </c>
      <c r="D10" s="122" t="s">
        <v>178</v>
      </c>
      <c r="E10" s="135">
        <v>10</v>
      </c>
      <c r="F10" s="135">
        <v>7</v>
      </c>
      <c r="G10" s="135">
        <v>7</v>
      </c>
      <c r="H10" s="135">
        <v>1</v>
      </c>
      <c r="I10" s="135">
        <v>11</v>
      </c>
      <c r="J10" s="135">
        <v>0</v>
      </c>
      <c r="K10" s="135">
        <v>0</v>
      </c>
      <c r="L10" s="101">
        <f>SUM(F10:K10)</f>
        <v>26</v>
      </c>
      <c r="M10" s="101"/>
      <c r="N10" s="101">
        <v>26</v>
      </c>
      <c r="O10" s="143" t="s">
        <v>196</v>
      </c>
      <c r="P10" s="159">
        <v>5</v>
      </c>
      <c r="Q10" s="136" t="s">
        <v>207</v>
      </c>
    </row>
    <row r="13" spans="1:17">
      <c r="A13" t="s">
        <v>236</v>
      </c>
      <c r="C13" t="s">
        <v>238</v>
      </c>
    </row>
    <row r="15" spans="1:17">
      <c r="A15" t="s">
        <v>237</v>
      </c>
      <c r="C15" t="s">
        <v>239</v>
      </c>
    </row>
  </sheetData>
  <sortState ref="A16:Q20">
    <sortCondition descending="1" ref="L16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  <ignoredErrors>
    <ignoredError sqref="L6:L10" formulaRange="1"/>
    <ignoredError sqref="P6:P8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J15"/>
  <sheetViews>
    <sheetView tabSelected="1" zoomScale="80" zoomScaleNormal="80" workbookViewId="0">
      <selection activeCell="S5" sqref="S5:T7"/>
    </sheetView>
  </sheetViews>
  <sheetFormatPr defaultRowHeight="15"/>
  <cols>
    <col min="1" max="1" width="24.140625" customWidth="1"/>
    <col min="2" max="2" width="8" customWidth="1"/>
    <col min="3" max="3" width="40.7109375" customWidth="1"/>
    <col min="4" max="4" width="28.5703125" customWidth="1"/>
    <col min="5" max="5" width="9" customWidth="1"/>
    <col min="6" max="8" width="8.42578125" customWidth="1"/>
    <col min="9" max="10" width="8.28515625" customWidth="1"/>
    <col min="11" max="11" width="7.85546875" customWidth="1"/>
    <col min="12" max="12" width="9.28515625" customWidth="1"/>
    <col min="13" max="13" width="7.85546875" customWidth="1"/>
    <col min="14" max="14" width="7.42578125" customWidth="1"/>
    <col min="15" max="15" width="15" customWidth="1"/>
    <col min="16" max="16" width="7.42578125" customWidth="1"/>
    <col min="17" max="17" width="40.7109375" customWidth="1"/>
  </cols>
  <sheetData>
    <row r="1" spans="1:62" ht="15.75">
      <c r="A1" s="167" t="s">
        <v>166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62" ht="15.75">
      <c r="A2" s="167" t="s">
        <v>172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62" s="90" customFormat="1" ht="15.75">
      <c r="A3" s="167" t="s">
        <v>173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</row>
    <row r="4" spans="1:62" s="91" customFormat="1" ht="70.5" customHeight="1">
      <c r="A4" s="84" t="s">
        <v>0</v>
      </c>
      <c r="B4" s="84" t="s">
        <v>1</v>
      </c>
      <c r="C4" s="84" t="s">
        <v>2</v>
      </c>
      <c r="D4" s="84" t="s">
        <v>3</v>
      </c>
      <c r="E4" s="84" t="s">
        <v>4</v>
      </c>
      <c r="F4" s="99" t="s">
        <v>142</v>
      </c>
      <c r="G4" s="99" t="s">
        <v>143</v>
      </c>
      <c r="H4" s="99" t="s">
        <v>144</v>
      </c>
      <c r="I4" s="99" t="s">
        <v>145</v>
      </c>
      <c r="J4" s="99" t="s">
        <v>146</v>
      </c>
      <c r="K4" s="99" t="s">
        <v>160</v>
      </c>
      <c r="L4" s="85" t="s">
        <v>174</v>
      </c>
      <c r="M4" s="84" t="s">
        <v>10</v>
      </c>
      <c r="N4" s="84" t="s">
        <v>11</v>
      </c>
      <c r="O4" s="84" t="s">
        <v>149</v>
      </c>
      <c r="P4" s="84" t="s">
        <v>150</v>
      </c>
      <c r="Q4" s="84" t="s">
        <v>14</v>
      </c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</row>
    <row r="5" spans="1:62" s="86" customFormat="1" ht="57.75" customHeight="1">
      <c r="A5" s="103" t="s">
        <v>148</v>
      </c>
      <c r="B5" s="150">
        <v>1</v>
      </c>
      <c r="C5" s="132" t="s">
        <v>225</v>
      </c>
      <c r="D5" s="139" t="s">
        <v>215</v>
      </c>
      <c r="E5" s="132">
        <v>11</v>
      </c>
      <c r="F5" s="132">
        <v>11</v>
      </c>
      <c r="G5" s="132">
        <v>9</v>
      </c>
      <c r="H5" s="132">
        <v>1</v>
      </c>
      <c r="I5" s="132">
        <v>12</v>
      </c>
      <c r="J5" s="132">
        <v>0</v>
      </c>
      <c r="K5" s="132">
        <v>10</v>
      </c>
      <c r="L5" s="132">
        <f t="shared" ref="L5:L10" si="0">SUM(F5:K5)</f>
        <v>43</v>
      </c>
      <c r="M5" s="132"/>
      <c r="N5" s="132">
        <v>43</v>
      </c>
      <c r="O5" s="132" t="s">
        <v>196</v>
      </c>
      <c r="P5" s="132">
        <v>1</v>
      </c>
      <c r="Q5" s="138" t="s">
        <v>211</v>
      </c>
      <c r="S5"/>
      <c r="T5"/>
      <c r="U5"/>
    </row>
    <row r="6" spans="1:62" s="86" customFormat="1" ht="65.25" customHeight="1">
      <c r="A6" s="103" t="s">
        <v>148</v>
      </c>
      <c r="B6" s="164">
        <v>2</v>
      </c>
      <c r="C6" s="106" t="s">
        <v>212</v>
      </c>
      <c r="D6" s="106" t="s">
        <v>210</v>
      </c>
      <c r="E6" s="106">
        <v>11</v>
      </c>
      <c r="F6" s="106">
        <v>5</v>
      </c>
      <c r="G6" s="106">
        <v>8</v>
      </c>
      <c r="H6" s="106">
        <v>0</v>
      </c>
      <c r="I6" s="106">
        <v>16</v>
      </c>
      <c r="J6" s="106">
        <v>0</v>
      </c>
      <c r="K6" s="106">
        <v>6</v>
      </c>
      <c r="L6" s="106">
        <f t="shared" si="0"/>
        <v>35</v>
      </c>
      <c r="M6" s="106"/>
      <c r="N6" s="106">
        <v>35</v>
      </c>
      <c r="O6" s="106" t="s">
        <v>196</v>
      </c>
      <c r="P6" s="104">
        <v>2</v>
      </c>
      <c r="Q6" s="106" t="s">
        <v>211</v>
      </c>
      <c r="S6"/>
      <c r="T6"/>
      <c r="U6"/>
    </row>
    <row r="7" spans="1:62" s="86" customFormat="1" ht="63" customHeight="1">
      <c r="A7" s="103" t="s">
        <v>148</v>
      </c>
      <c r="B7" s="165">
        <v>3</v>
      </c>
      <c r="C7" s="147" t="s">
        <v>213</v>
      </c>
      <c r="D7" s="51" t="s">
        <v>210</v>
      </c>
      <c r="E7" s="118">
        <v>11</v>
      </c>
      <c r="F7" s="118">
        <v>5</v>
      </c>
      <c r="G7" s="118">
        <v>8</v>
      </c>
      <c r="H7" s="51">
        <v>0</v>
      </c>
      <c r="I7" s="51">
        <v>14</v>
      </c>
      <c r="J7" s="51">
        <v>0</v>
      </c>
      <c r="K7" s="105">
        <v>5</v>
      </c>
      <c r="L7" s="106">
        <f t="shared" si="0"/>
        <v>32</v>
      </c>
      <c r="M7" s="118"/>
      <c r="N7" s="148">
        <v>32</v>
      </c>
      <c r="O7" s="51" t="s">
        <v>196</v>
      </c>
      <c r="P7" s="133">
        <v>3</v>
      </c>
      <c r="Q7" s="118" t="s">
        <v>211</v>
      </c>
      <c r="S7"/>
      <c r="T7"/>
      <c r="U7"/>
    </row>
    <row r="8" spans="1:62" ht="47.25">
      <c r="A8" s="103" t="s">
        <v>148</v>
      </c>
      <c r="B8" s="150">
        <v>4</v>
      </c>
      <c r="C8" s="149" t="s">
        <v>226</v>
      </c>
      <c r="D8" s="139" t="s">
        <v>215</v>
      </c>
      <c r="E8" s="138">
        <v>11</v>
      </c>
      <c r="F8" s="138">
        <v>5</v>
      </c>
      <c r="G8" s="138">
        <v>11</v>
      </c>
      <c r="H8" s="139">
        <v>0</v>
      </c>
      <c r="I8" s="139">
        <v>11</v>
      </c>
      <c r="J8" s="139">
        <v>0</v>
      </c>
      <c r="K8" s="139">
        <v>5</v>
      </c>
      <c r="L8" s="132">
        <f t="shared" si="0"/>
        <v>32</v>
      </c>
      <c r="M8" s="138"/>
      <c r="N8" s="149">
        <v>32</v>
      </c>
      <c r="O8" s="139" t="s">
        <v>196</v>
      </c>
      <c r="P8" s="139">
        <v>3</v>
      </c>
      <c r="Q8" s="138" t="s">
        <v>211</v>
      </c>
    </row>
    <row r="9" spans="1:62" ht="47.25">
      <c r="A9" s="103" t="s">
        <v>148</v>
      </c>
      <c r="B9" s="150">
        <v>5</v>
      </c>
      <c r="C9" s="139" t="s">
        <v>227</v>
      </c>
      <c r="D9" s="139" t="s">
        <v>215</v>
      </c>
      <c r="E9" s="138">
        <v>11</v>
      </c>
      <c r="F9" s="138">
        <v>8</v>
      </c>
      <c r="G9" s="138">
        <v>6</v>
      </c>
      <c r="H9" s="149">
        <v>0</v>
      </c>
      <c r="I9" s="132">
        <v>7</v>
      </c>
      <c r="J9" s="132">
        <v>0</v>
      </c>
      <c r="K9" s="132">
        <v>5</v>
      </c>
      <c r="L9" s="132">
        <f t="shared" si="0"/>
        <v>26</v>
      </c>
      <c r="M9" s="138"/>
      <c r="N9" s="139">
        <v>26</v>
      </c>
      <c r="O9" s="149" t="s">
        <v>196</v>
      </c>
      <c r="P9" s="139">
        <v>4</v>
      </c>
      <c r="Q9" s="138" t="s">
        <v>211</v>
      </c>
    </row>
    <row r="10" spans="1:62" ht="48">
      <c r="A10" s="93" t="s">
        <v>148</v>
      </c>
      <c r="B10" s="166">
        <v>6</v>
      </c>
      <c r="C10" s="106" t="s">
        <v>186</v>
      </c>
      <c r="D10" s="104" t="s">
        <v>178</v>
      </c>
      <c r="E10" s="106">
        <v>11</v>
      </c>
      <c r="F10" s="106">
        <v>5</v>
      </c>
      <c r="G10" s="106">
        <v>8</v>
      </c>
      <c r="H10" s="106">
        <v>0</v>
      </c>
      <c r="I10" s="106">
        <v>11</v>
      </c>
      <c r="J10" s="106">
        <v>0</v>
      </c>
      <c r="K10" s="106">
        <v>0</v>
      </c>
      <c r="L10" s="106">
        <f t="shared" si="0"/>
        <v>24</v>
      </c>
      <c r="M10" s="106"/>
      <c r="N10" s="106">
        <v>24</v>
      </c>
      <c r="O10" s="149" t="s">
        <v>196</v>
      </c>
      <c r="P10" s="104">
        <v>5</v>
      </c>
      <c r="Q10" s="51" t="s">
        <v>207</v>
      </c>
    </row>
    <row r="13" spans="1:62">
      <c r="A13" t="s">
        <v>236</v>
      </c>
      <c r="C13" t="s">
        <v>238</v>
      </c>
    </row>
    <row r="15" spans="1:62">
      <c r="A15" t="s">
        <v>237</v>
      </c>
      <c r="C15" t="s">
        <v>239</v>
      </c>
    </row>
  </sheetData>
  <sortState ref="A5:Q10">
    <sortCondition descending="1" ref="L5"/>
  </sortState>
  <mergeCells count="3">
    <mergeCell ref="A1:Q1"/>
    <mergeCell ref="A2:Q2"/>
    <mergeCell ref="A3:Q3"/>
  </mergeCells>
  <pageMargins left="0.7" right="0.7" top="0.75" bottom="0.75" header="0.3" footer="0.3"/>
  <pageSetup paperSize="9" orientation="portrait" r:id="rId1"/>
  <ignoredErrors>
    <ignoredError sqref="L5:L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2022-10-06T05:13:33Z</dcterms:modified>
</cp:coreProperties>
</file>