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КД 5 кл" sheetId="15" r:id="rId1"/>
    <sheet name="КД 6кл." sheetId="16" r:id="rId2"/>
    <sheet name="7 класс" sheetId="10" state="hidden" r:id="rId3"/>
    <sheet name="ТТТ 5кл." sheetId="8" r:id="rId4"/>
    <sheet name="ТТТ 6 кл." sheetId="17" r:id="rId5"/>
    <sheet name="КД 7 кл" sheetId="11" r:id="rId6"/>
    <sheet name="КД 8кл." sheetId="13" r:id="rId7"/>
    <sheet name="ТТТ 7 кл." sheetId="22" r:id="rId8"/>
    <sheet name="ТТТ 8кл." sheetId="21" r:id="rId9"/>
    <sheet name="КД 9 кл" sheetId="24" r:id="rId10"/>
    <sheet name="ТТТ 9 кл" sheetId="25" r:id="rId11"/>
  </sheets>
  <definedNames>
    <definedName name="_xlnm._FilterDatabase" localSheetId="2" hidden="1">'7 класс'!$A$7:$S$7</definedName>
    <definedName name="_xlnm._FilterDatabase" localSheetId="0" hidden="1">'КД 5 кл'!$A$5:$N$6</definedName>
    <definedName name="_xlnm._FilterDatabase" localSheetId="5" hidden="1">'КД 7 кл'!$A$5:$O$5</definedName>
    <definedName name="_xlnm._FilterDatabase" localSheetId="6" hidden="1">'КД 8кл.'!$A$5:$O$5</definedName>
    <definedName name="_xlnm._FilterDatabase" localSheetId="3" hidden="1">'ТТТ 5кл.'!$A$5:$N$6</definedName>
    <definedName name="_xlnm._FilterDatabase" localSheetId="4" hidden="1">'ТТТ 6 кл.'!$A$5:$N$7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6"/>
  <c r="I9"/>
  <c r="I11"/>
  <c r="I8"/>
  <c r="I7"/>
  <c r="I15"/>
  <c r="I14"/>
  <c r="I12"/>
  <c r="I16"/>
  <c r="I17"/>
  <c r="I13"/>
  <c r="J6" i="13" l="1"/>
  <c r="I7" i="15" l="1"/>
  <c r="I10" i="17"/>
  <c r="I9"/>
  <c r="I11"/>
  <c r="I6"/>
  <c r="I6" i="25"/>
  <c r="K6" s="1"/>
  <c r="I6" i="21"/>
  <c r="I8" i="8"/>
  <c r="I7"/>
  <c r="J11" i="11" l="1"/>
  <c r="J7"/>
  <c r="J8"/>
  <c r="J6" i="24" l="1"/>
  <c r="I7" i="22"/>
  <c r="I8"/>
  <c r="I6"/>
  <c r="J8" i="13"/>
  <c r="J7"/>
  <c r="J9"/>
  <c r="J9" i="11"/>
  <c r="J12"/>
  <c r="J6"/>
  <c r="J10"/>
  <c r="I8" i="17"/>
  <c r="I7"/>
  <c r="I6" i="8"/>
  <c r="I6" i="15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<sst xmlns="http://schemas.openxmlformats.org/spreadsheetml/2006/main" count="802" uniqueCount="231">
  <si>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</si>
  <si>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</si>
  <si>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</si>
  <si>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</si>
  <si>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</si>
  <si>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</si>
  <si>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</si>
  <si>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</si>
  <si>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</si>
  <si>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</si>
  <si>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</si>
  <si>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</si>
  <si>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</si>
  <si>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</si>
  <si>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</si>
  <si>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</si>
  <si>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</si>
  <si>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</si>
  <si>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</si>
  <si>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</si>
  <si>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</si>
  <si>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</si>
  <si>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</si>
  <si>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</si>
  <si>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</si>
  <si>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</si>
  <si>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</si>
  <si>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</si>
  <si>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</si>
  <si>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</si>
  <si>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</si>
  <si>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</si>
  <si>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</si>
  <si>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</si>
  <si>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</si>
  <si>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</si>
  <si>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</si>
  <si>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</si>
  <si>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</si>
  <si>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</si>
  <si>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</si>
  <si>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</si>
  <si>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</si>
  <si>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</si>
  <si>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</si>
  <si>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</si>
  <si>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</si>
  <si>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</si>
  <si>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</si>
  <si>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</si>
  <si>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</si>
  <si>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</si>
  <si>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</si>
  <si>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</si>
  <si>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</si>
  <si>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</si>
  <si>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</si>
  <si>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</si>
  <si>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</si>
  <si>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</si>
  <si>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</si>
  <si>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</si>
  <si>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</si>
  <si>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</si>
  <si>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</si>
  <si>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</si>
  <si>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</si>
  <si>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</si>
  <si>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</si>
  <si>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</si>
  <si>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</si>
  <si>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</si>
  <si>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</si>
  <si>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</si>
  <si>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</si>
  <si>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</si>
  <si>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</si>
  <si>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</si>
  <si>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</si>
  <si>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</si>
  <si>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</si>
  <si>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</si>
  <si>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</si>
  <si>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</si>
  <si>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</si>
  <si>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</si>
  <si>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</si>
  <si>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</si>
  <si>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</si>
  <si>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</si>
  <si>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</si>
  <si>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</si>
  <si>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</si>
  <si>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</si>
  <si>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</si>
  <si>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</si>
  <si>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</si>
  <si>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</si>
  <si>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</si>
  <si>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</si>
  <si>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</si>
  <si>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</si>
  <si>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</si>
  <si>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</si>
  <si>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</si>
  <si>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</si>
  <si>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</si>
  <si>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</si>
  <si>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</si>
  <si>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</si>
  <si>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</si>
  <si>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</si>
  <si>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</si>
  <si>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</si>
  <si>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</si>
  <si>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</si>
  <si>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</si>
  <si>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</si>
  <si>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</si>
  <si>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</si>
  <si>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</si>
  <si>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</si>
  <si>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</si>
  <si>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</si>
  <si>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</si>
  <si>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</si>
  <si>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</si>
  <si>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</si>
  <si>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</si>
  <si>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</si>
  <si>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</si>
  <si>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</si>
  <si>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</si>
  <si>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</si>
  <si>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</si>
  <si>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</si>
  <si>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</si>
  <si>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</si>
  <si>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</si>
  <si>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</si>
  <si>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</si>
  <si>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</si>
  <si>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Номинация "Культура дома, дизайн и технологии"</t>
  </si>
  <si>
    <t>Номинация "Техника, технологии и техническое творчество"</t>
  </si>
  <si>
    <t>Всего макс. 55 б.</t>
  </si>
  <si>
    <t>Всего макс. 60 б.</t>
  </si>
  <si>
    <t>Творч.задание</t>
  </si>
  <si>
    <t xml:space="preserve">Практика </t>
  </si>
  <si>
    <t xml:space="preserve">теория </t>
  </si>
  <si>
    <t>моделирование</t>
  </si>
  <si>
    <t>обработка швейных изделий</t>
  </si>
  <si>
    <t>Всего макс. 65 б.</t>
  </si>
  <si>
    <t>МБОУ "СОШ №1 им. Героя Советского Союза П.И. Чиркина г.Калининска Саратовской области"</t>
  </si>
  <si>
    <t>6в</t>
  </si>
  <si>
    <t>7б</t>
  </si>
  <si>
    <t>8а</t>
  </si>
  <si>
    <t>9б</t>
  </si>
  <si>
    <t>Тюрин Сергей Владимирович</t>
  </si>
  <si>
    <t>Ромазанова Анастасия Сергеевна</t>
  </si>
  <si>
    <t>Калиниченко Ольга Юрьевна</t>
  </si>
  <si>
    <t>Шаламова Ангелина Андреевна</t>
  </si>
  <si>
    <t>Аврахова Евгения Сергеевна</t>
  </si>
  <si>
    <t>победитель</t>
  </si>
  <si>
    <t>призер</t>
  </si>
  <si>
    <t>участник</t>
  </si>
  <si>
    <t>1</t>
  </si>
  <si>
    <t>2</t>
  </si>
  <si>
    <t>№п/п</t>
  </si>
  <si>
    <t>труд</t>
  </si>
  <si>
    <t>Коробченко Мария Сергеевна</t>
  </si>
  <si>
    <t>МБОУ "СОШ с. Колокольцовка Калининского района Саратовской области"</t>
  </si>
  <si>
    <t>Рябоконенко Лилия Вячеславовна</t>
  </si>
  <si>
    <t>призёр</t>
  </si>
  <si>
    <t>МБОУ "СОШ с.Сергиевка Калининского района Саратовской области"</t>
  </si>
  <si>
    <t>Астафьева Галина Александровна</t>
  </si>
  <si>
    <t>Боголюбская Ангелина Николаевна</t>
  </si>
  <si>
    <t>Марахтанова Светлана Петровна</t>
  </si>
  <si>
    <t>Преснов Александр Иванович</t>
  </si>
  <si>
    <t>Киселева Софья Александровна</t>
  </si>
  <si>
    <t>Киселева Светлана Васильевна</t>
  </si>
  <si>
    <t>Фридрих Нина Геннадьевна</t>
  </si>
  <si>
    <t>3</t>
  </si>
  <si>
    <t>Протокол заседания жюри школьного этапа всероссийской олимпиады школьников по труду Калининский район  от 14  октября 2025года</t>
  </si>
  <si>
    <t>Повестка: утверждение результатов  школьного этапа всероссийской олимпиады по труду 2025 года, 9 класс</t>
  </si>
  <si>
    <t>Решили: утвердить результаты школьного этапа всероссийской олимпиады по  труду 2025года, 9 класс</t>
  </si>
  <si>
    <t>Повестка: утверждение результатов  школьного этапа всероссийской олимпиады по труду 2025 года, 8 класс</t>
  </si>
  <si>
    <t>Решили: утвердить результаты школьного этапа всероссийской олимпиады по  труду 2025года, 8 класс</t>
  </si>
  <si>
    <t>Повестка: утверждение результатов  школьного этапа всероссийской олимпиады по труду 2025 года, 7 класс</t>
  </si>
  <si>
    <t>Решили: утвердить результаты школьного этапа всероссийской олимпиады по  труду 2025года, 7 класс</t>
  </si>
  <si>
    <t>Повестка: утверждение результатов  школьного этапа всероссийской олимпиады по труду 2025 года, 6 класс</t>
  </si>
  <si>
    <t>Решили: утвердить результаты школьного этапа всероссийской олимпиады по  труду 2025года, 6 класс</t>
  </si>
  <si>
    <t>Повестка: утверждение результатов  школьного этапа всероссийской олимпиады по технологии 2025 года, 5 класс</t>
  </si>
  <si>
    <t>Решили: утвердить результаты школьного этапа всероссийской олимпиады по  труду 2025года, 5 класс</t>
  </si>
  <si>
    <t>Повестка: утверждение результатов  школьного этапа всероссийской олимпиады по труду 2025 года, 5 класс</t>
  </si>
  <si>
    <t>Писковцева Алина Дмитриевна</t>
  </si>
  <si>
    <t>Виноградов Даниил Сергеевич</t>
  </si>
  <si>
    <t>Лескин Данил Александрович</t>
  </si>
  <si>
    <t>Лескин Кирилл Александрович</t>
  </si>
  <si>
    <t>Еремин Тимур Жамбекович</t>
  </si>
  <si>
    <t>Лунгу Мэдэлина Ивановна</t>
  </si>
  <si>
    <t>МБОУ "СОШ с.Симоновка  Калининского района Саратовской области"</t>
  </si>
  <si>
    <t>Цветкова Варвара Алексеевна</t>
  </si>
  <si>
    <t>Шлёнский Иван Дмитриевич</t>
  </si>
  <si>
    <t>Тимофеев Иван Максимович</t>
  </si>
  <si>
    <t>Мельничук Роман Владимирович</t>
  </si>
  <si>
    <t>Савельева Вероника Валерьевна</t>
  </si>
  <si>
    <t>частник</t>
  </si>
  <si>
    <t>Шентемиров Эльдар Аскарович</t>
  </si>
  <si>
    <t>Тимофев Артём Максимович</t>
  </si>
  <si>
    <t>Шагалова Анастасия Анатольевна</t>
  </si>
  <si>
    <t>5а</t>
  </si>
  <si>
    <t>Козлова Дарина Николаевна</t>
  </si>
  <si>
    <t>5б</t>
  </si>
  <si>
    <t>Третьякова Марина Александровна</t>
  </si>
  <si>
    <t>Славогородская Варвара Александровна</t>
  </si>
  <si>
    <t>Исайкина Екатерина Николаевна</t>
  </si>
  <si>
    <t>6а</t>
  </si>
  <si>
    <t>Головцова Анастасия Игоревна</t>
  </si>
  <si>
    <t>Колдина Татьяна Николаевна</t>
  </si>
  <si>
    <t>Косолапова Дарья Николаевна</t>
  </si>
  <si>
    <t>8в</t>
  </si>
  <si>
    <t>Мартьянов Владислав Михайлович</t>
  </si>
  <si>
    <t>Уварова Алина Андреевна</t>
  </si>
  <si>
    <t>Череповская Ксения Николаевна</t>
  </si>
  <si>
    <t>Лысенко Алена Игоревна</t>
  </si>
  <si>
    <t>Титова Анна Антоновна</t>
  </si>
  <si>
    <t>Бадаева Амина Дамировна</t>
  </si>
  <si>
    <t>Булгадарян Наре Горовна</t>
  </si>
  <si>
    <t>Крестьянская Ульяна Андреевна</t>
  </si>
  <si>
    <t>Карлина Софья Николаевна</t>
  </si>
  <si>
    <t>МБОУ"СОШ №2 имени С.И.Подгайнова г.Калининска Саратовской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</si>
</sst>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16" fontId="11" fillId="5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0" fillId="0" borderId="1" xfId="0" applyFont="1" applyFill="1" applyBorder="1"/>
    <xf numFmtId="0" fontId="10" fillId="0" borderId="2" xfId="0" applyFont="1" applyFill="1" applyBorder="1"/>
    <xf numFmtId="0" fontId="14" fillId="0" borderId="1" xfId="0" applyFont="1" applyBorder="1"/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11" fillId="4" borderId="1" xfId="0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1" fillId="5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0" fillId="0" borderId="0" xfId="0" applyBorder="1"/>
    <xf numFmtId="0" fontId="18" fillId="0" borderId="11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0" fillId="4" borderId="0" xfId="0" applyFill="1"/>
    <xf numFmtId="0" fontId="18" fillId="0" borderId="11" xfId="0" applyFont="1" applyFill="1" applyBorder="1" applyAlignment="1">
      <alignment horizontal="left" vertical="top" wrapText="1"/>
    </xf>
    <xf numFmtId="0" fontId="10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0" fillId="0" borderId="0" xfId="0" applyAlignment="1"/>
    <xf numFmtId="0" fontId="2" fillId="0" borderId="1" xfId="2" applyFont="1" applyFill="1" applyBorder="1" applyAlignment="1">
      <alignment wrapText="1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2" fillId="4" borderId="1" xfId="2" applyFont="1" applyFill="1" applyBorder="1" applyAlignment="1">
      <alignment wrapText="1"/>
    </xf>
    <xf numFmtId="0" fontId="2" fillId="0" borderId="1" xfId="2" applyFont="1" applyBorder="1" applyAlignment="1">
      <alignment wrapText="1"/>
    </xf>
    <xf numFmtId="0" fontId="2" fillId="4" borderId="1" xfId="3" applyFont="1" applyFill="1" applyBorder="1" applyAlignment="1" applyProtection="1">
      <alignment wrapText="1"/>
    </xf>
    <xf numFmtId="0" fontId="1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10" fillId="0" borderId="8" xfId="0" applyFont="1" applyBorder="1" applyAlignment="1">
      <alignment horizontal="left" wrapText="1"/>
    </xf>
    <xf numFmtId="0" fontId="16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" fillId="4" borderId="1" xfId="2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6" fillId="2" borderId="9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6" fillId="2" borderId="9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>
      <alignment wrapText="1"/>
    </xf>
    <xf numFmtId="0" fontId="0" fillId="0" borderId="0" xfId="0" applyAlignment="1"/>
    <xf numFmtId="0" fontId="18" fillId="0" borderId="0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8" fillId="0" borderId="1" xfId="0" applyFont="1" applyFill="1" applyBorder="1" applyAlignment="1">
      <alignment horizontal="left" vertical="top" wrapText="1"/>
    </xf>
    <xf numFmtId="0" fontId="0" fillId="0" borderId="11" xfId="0" applyBorder="1" applyAlignment="1"/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3"/>
  <sheetViews>
    <sheetView tabSelected="1" zoomScale="80" zoomScaleNormal="80" workbookViewId="0">
      <selection activeCell="A8" sqref="A8:D10"/>
    </sheetView>
  </sheetViews>
  <sheetFormatPr defaultRowHeight="15"/>
  <cols>
    <col min="1" max="1" width="14.28515625" customWidth="1"/>
    <col min="2" max="2" width="6.7109375" customWidth="1"/>
    <col min="3" max="3" width="24.7109375" customWidth="1"/>
    <col min="4" max="4" width="30.7109375" customWidth="1"/>
    <col min="5" max="6" width="7.7109375" customWidth="1"/>
    <col min="7" max="7" width="11.28515625" customWidth="1"/>
    <col min="8" max="8" width="12" customWidth="1"/>
    <col min="9" max="9" width="13" customWidth="1"/>
    <col min="10" max="11" width="10.5703125" customWidth="1"/>
    <col min="12" max="12" width="13" customWidth="1"/>
    <col min="13" max="13" width="10.5703125" customWidth="1"/>
    <col min="14" max="14" width="40.7109375" customWidth="1"/>
  </cols>
  <sheetData>
    <row r="1" spans="1:63" ht="15.75" customHeight="1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63" ht="15.75" customHeight="1">
      <c r="A2" s="148" t="s">
        <v>193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63" ht="15.75" customHeight="1">
      <c r="A3" s="148" t="s">
        <v>192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63" ht="15.75" customHeight="1">
      <c r="A4" s="149" t="s">
        <v>142</v>
      </c>
      <c r="B4" s="150"/>
      <c r="C4" s="150"/>
      <c r="D4" s="150"/>
      <c r="E4" s="150"/>
      <c r="F4" s="150"/>
      <c r="G4" s="150"/>
      <c r="H4" s="150"/>
      <c r="I4" s="150"/>
      <c r="J4" s="103"/>
      <c r="K4" s="103"/>
      <c r="L4" s="103"/>
      <c r="M4" s="103"/>
      <c r="N4" s="103"/>
      <c r="O4" s="102"/>
    </row>
    <row r="5" spans="1:63" s="86" customFormat="1" ht="72.75" customHeight="1">
      <c r="A5" s="87" t="s">
        <v>0</v>
      </c>
      <c r="B5" s="87" t="s">
        <v>167</v>
      </c>
      <c r="C5" s="87" t="s">
        <v>2</v>
      </c>
      <c r="D5" s="87" t="s">
        <v>141</v>
      </c>
      <c r="E5" s="87" t="s">
        <v>4</v>
      </c>
      <c r="F5" s="87" t="s">
        <v>148</v>
      </c>
      <c r="G5" s="88" t="s">
        <v>146</v>
      </c>
      <c r="H5" s="88" t="s">
        <v>147</v>
      </c>
      <c r="I5" s="88" t="s">
        <v>144</v>
      </c>
      <c r="J5" s="87" t="s">
        <v>10</v>
      </c>
      <c r="K5" s="87" t="s">
        <v>11</v>
      </c>
      <c r="L5" s="87" t="s">
        <v>12</v>
      </c>
      <c r="M5" s="87" t="s">
        <v>13</v>
      </c>
      <c r="N5" s="87" t="s">
        <v>14</v>
      </c>
      <c r="O5" s="85"/>
    </row>
    <row r="6" spans="1:63" ht="73.5" customHeight="1">
      <c r="A6" s="134" t="s">
        <v>168</v>
      </c>
      <c r="B6" s="108">
        <v>1</v>
      </c>
      <c r="C6" s="107" t="s">
        <v>209</v>
      </c>
      <c r="D6" s="120" t="s">
        <v>152</v>
      </c>
      <c r="E6" s="108" t="s">
        <v>210</v>
      </c>
      <c r="F6" s="108">
        <v>4</v>
      </c>
      <c r="G6" s="108">
        <v>5</v>
      </c>
      <c r="H6" s="108">
        <v>32</v>
      </c>
      <c r="I6" s="108">
        <f>SUM(F6:H6)</f>
        <v>41</v>
      </c>
      <c r="J6" s="108"/>
      <c r="K6" s="108">
        <v>41</v>
      </c>
      <c r="L6" s="106" t="s">
        <v>162</v>
      </c>
      <c r="M6" s="108">
        <v>1</v>
      </c>
      <c r="N6" s="106" t="s">
        <v>213</v>
      </c>
      <c r="O6" s="20"/>
    </row>
    <row r="7" spans="1:63" s="130" customFormat="1" ht="63">
      <c r="A7" s="134" t="s">
        <v>168</v>
      </c>
      <c r="B7" s="107">
        <v>2</v>
      </c>
      <c r="C7" s="107" t="s">
        <v>211</v>
      </c>
      <c r="D7" s="120" t="s">
        <v>152</v>
      </c>
      <c r="E7" s="108" t="s">
        <v>212</v>
      </c>
      <c r="F7" s="108">
        <v>7</v>
      </c>
      <c r="G7" s="108">
        <v>3</v>
      </c>
      <c r="H7" s="108">
        <v>29</v>
      </c>
      <c r="I7" s="108">
        <f>SUM(F7:H7)</f>
        <v>39</v>
      </c>
      <c r="J7" s="107"/>
      <c r="K7" s="108">
        <v>39</v>
      </c>
      <c r="L7" s="106" t="s">
        <v>162</v>
      </c>
      <c r="M7" s="108">
        <v>2</v>
      </c>
      <c r="N7" s="106" t="s">
        <v>213</v>
      </c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</row>
    <row r="8" spans="1:63">
      <c r="A8" s="147"/>
      <c r="B8" s="147"/>
      <c r="C8" s="147"/>
      <c r="D8" s="147"/>
    </row>
    <row r="9" spans="1:63">
      <c r="B9" s="104"/>
    </row>
    <row r="10" spans="1:63">
      <c r="A10" s="147"/>
      <c r="B10" s="147"/>
      <c r="C10" s="147"/>
      <c r="D10" s="147"/>
    </row>
    <row r="13" spans="1:63">
      <c r="A13" s="98"/>
      <c r="B13" s="98"/>
      <c r="C13" s="98"/>
      <c r="D13" s="98"/>
    </row>
  </sheetData>
  <mergeCells count="6">
    <mergeCell ref="A10:D10"/>
    <mergeCell ref="A1:O1"/>
    <mergeCell ref="A2:O2"/>
    <mergeCell ref="A3:O3"/>
    <mergeCell ref="A4:I4"/>
    <mergeCell ref="A8:D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I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Q1" sqref="Q1:R3"/>
    </sheetView>
  </sheetViews>
  <sheetFormatPr defaultRowHeight="15"/>
  <cols>
    <col min="1" max="1" width="11.42578125" customWidth="1"/>
    <col min="2" max="2" width="7.42578125" customWidth="1"/>
    <col min="3" max="3" width="22.7109375" customWidth="1"/>
    <col min="4" max="4" width="25.140625" customWidth="1"/>
    <col min="8" max="8" width="10.28515625" customWidth="1"/>
    <col min="9" max="9" width="11" customWidth="1"/>
    <col min="14" max="14" width="10.85546875" customWidth="1"/>
    <col min="15" max="15" width="27.28515625" customWidth="1"/>
  </cols>
  <sheetData>
    <row r="1" spans="1:15" ht="15.7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>
      <c r="A2" s="148" t="s">
        <v>183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6" customHeight="1">
      <c r="A3" s="148" t="s">
        <v>184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14.45" customHeight="1">
      <c r="A4" s="151" t="s">
        <v>142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81" customHeight="1">
      <c r="A5" s="84" t="s">
        <v>0</v>
      </c>
      <c r="B5" s="87" t="s">
        <v>167</v>
      </c>
      <c r="C5" s="84" t="s">
        <v>2</v>
      </c>
      <c r="D5" s="84" t="s">
        <v>141</v>
      </c>
      <c r="E5" s="84" t="s">
        <v>4</v>
      </c>
      <c r="F5" s="87" t="s">
        <v>148</v>
      </c>
      <c r="G5" s="88" t="s">
        <v>146</v>
      </c>
      <c r="H5" s="88" t="s">
        <v>149</v>
      </c>
      <c r="I5" s="88" t="s">
        <v>150</v>
      </c>
      <c r="J5" s="88" t="s">
        <v>151</v>
      </c>
      <c r="K5" s="84" t="s">
        <v>10</v>
      </c>
      <c r="L5" s="84" t="s">
        <v>11</v>
      </c>
      <c r="M5" s="84" t="s">
        <v>12</v>
      </c>
      <c r="N5" s="84" t="s">
        <v>13</v>
      </c>
      <c r="O5" s="84" t="s">
        <v>14</v>
      </c>
    </row>
    <row r="6" spans="1:15" ht="75">
      <c r="A6" s="138" t="s">
        <v>168</v>
      </c>
      <c r="B6" s="146">
        <v>1</v>
      </c>
      <c r="C6" s="114" t="s">
        <v>158</v>
      </c>
      <c r="D6" s="144" t="s">
        <v>152</v>
      </c>
      <c r="E6" s="132" t="s">
        <v>156</v>
      </c>
      <c r="F6" s="132">
        <v>14</v>
      </c>
      <c r="G6" s="132">
        <v>6</v>
      </c>
      <c r="H6" s="132">
        <v>20</v>
      </c>
      <c r="I6" s="132">
        <v>13</v>
      </c>
      <c r="J6" s="145">
        <f>SUM(F6:I6)</f>
        <v>53</v>
      </c>
      <c r="K6" s="114"/>
      <c r="L6" s="145">
        <v>53</v>
      </c>
      <c r="M6" s="114" t="s">
        <v>162</v>
      </c>
      <c r="N6" s="146">
        <v>1</v>
      </c>
      <c r="O6" s="137" t="s">
        <v>218</v>
      </c>
    </row>
  </sheetData>
  <mergeCells count="4">
    <mergeCell ref="A1:O1"/>
    <mergeCell ref="A2:O2"/>
    <mergeCell ref="A3:O3"/>
    <mergeCell ref="A4:O4"/>
  </mergeCells>
  <pageMargins left="0.7" right="0.7" top="0.75" bottom="0.75" header="0.3" footer="0.3"/>
  <ignoredErrors>
    <ignoredError sqref="J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O7"/>
  <sheetViews>
    <sheetView workbookViewId="0">
      <selection activeCell="P1" sqref="P1:Q3"/>
    </sheetView>
  </sheetViews>
  <sheetFormatPr defaultRowHeight="15"/>
  <cols>
    <col min="1" max="1" width="10.85546875" customWidth="1"/>
    <col min="2" max="2" width="9.140625" customWidth="1"/>
    <col min="3" max="3" width="18.28515625" customWidth="1"/>
    <col min="4" max="4" width="22.140625" customWidth="1"/>
    <col min="12" max="12" width="13" customWidth="1"/>
    <col min="14" max="14" width="25" customWidth="1"/>
  </cols>
  <sheetData>
    <row r="1" spans="1:15" ht="15.7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>
      <c r="A2" s="148" t="s">
        <v>183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>
      <c r="A3" s="148" t="s">
        <v>184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>
      <c r="A4" s="151" t="s">
        <v>143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5" ht="71.25">
      <c r="A5" s="84" t="s">
        <v>0</v>
      </c>
      <c r="B5" s="87" t="s">
        <v>167</v>
      </c>
      <c r="C5" s="84" t="s">
        <v>2</v>
      </c>
      <c r="D5" s="84" t="s">
        <v>3</v>
      </c>
      <c r="E5" s="84" t="s">
        <v>4</v>
      </c>
      <c r="F5" s="87" t="s">
        <v>148</v>
      </c>
      <c r="G5" s="88" t="s">
        <v>146</v>
      </c>
      <c r="H5" s="88" t="s">
        <v>147</v>
      </c>
      <c r="I5" s="88" t="s">
        <v>151</v>
      </c>
      <c r="J5" s="84" t="s">
        <v>10</v>
      </c>
      <c r="K5" s="84" t="s">
        <v>11</v>
      </c>
      <c r="L5" s="84" t="s">
        <v>12</v>
      </c>
      <c r="M5" s="84" t="s">
        <v>13</v>
      </c>
      <c r="N5" s="84" t="s">
        <v>14</v>
      </c>
    </row>
    <row r="6" spans="1:15" ht="60">
      <c r="A6" s="138" t="s">
        <v>168</v>
      </c>
      <c r="B6" s="146">
        <v>1</v>
      </c>
      <c r="C6" s="114" t="s">
        <v>198</v>
      </c>
      <c r="D6" s="115" t="s">
        <v>173</v>
      </c>
      <c r="E6" s="132">
        <v>9</v>
      </c>
      <c r="F6" s="132">
        <v>5.5</v>
      </c>
      <c r="G6" s="132">
        <v>0</v>
      </c>
      <c r="H6" s="132">
        <v>0</v>
      </c>
      <c r="I6" s="132">
        <f>SUM(F6:H6)</f>
        <v>5.5</v>
      </c>
      <c r="J6" s="114"/>
      <c r="K6" s="132">
        <f>SUM(H6:J6)</f>
        <v>5.5</v>
      </c>
      <c r="L6" s="114" t="s">
        <v>164</v>
      </c>
      <c r="M6" s="146">
        <v>1</v>
      </c>
      <c r="N6" s="114" t="s">
        <v>174</v>
      </c>
    </row>
    <row r="7" spans="1:15" ht="15.75">
      <c r="A7" s="100"/>
      <c r="B7" s="100"/>
      <c r="C7" s="100"/>
    </row>
  </sheetData>
  <sortState ref="A12:N15">
    <sortCondition descending="1" ref="I12"/>
  </sortState>
  <mergeCells count="4">
    <mergeCell ref="A1:O1"/>
    <mergeCell ref="A2:O2"/>
    <mergeCell ref="A3:O3"/>
    <mergeCell ref="A4:N4"/>
  </mergeCells>
  <pageMargins left="0.7" right="0.7" top="0.75" bottom="0.75" header="0.3" footer="0.3"/>
  <pageSetup paperSize="9" orientation="portrait" r:id="rId1"/>
  <ignoredErrors>
    <ignoredError sqref="I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17"/>
  <sheetViews>
    <sheetView zoomScale="80" zoomScaleNormal="80" workbookViewId="0">
      <selection activeCell="P1" sqref="P1:Q3"/>
    </sheetView>
  </sheetViews>
  <sheetFormatPr defaultRowHeight="15"/>
  <cols>
    <col min="1" max="1" width="13.7109375" customWidth="1"/>
    <col min="2" max="2" width="7" customWidth="1"/>
    <col min="3" max="3" width="22" customWidth="1"/>
    <col min="4" max="4" width="40.7109375" customWidth="1"/>
    <col min="5" max="5" width="9.28515625" customWidth="1"/>
    <col min="6" max="6" width="8.42578125" customWidth="1"/>
    <col min="7" max="7" width="10.140625" customWidth="1"/>
    <col min="8" max="8" width="8.28515625" customWidth="1"/>
    <col min="9" max="9" width="12.42578125" customWidth="1"/>
    <col min="10" max="10" width="10" customWidth="1"/>
    <col min="11" max="11" width="8.7109375" customWidth="1"/>
    <col min="12" max="12" width="15.7109375" customWidth="1"/>
    <col min="13" max="13" width="10.140625" customWidth="1"/>
    <col min="14" max="14" width="24.140625" customWidth="1"/>
    <col min="15" max="15" width="11.7109375" customWidth="1"/>
  </cols>
  <sheetData>
    <row r="1" spans="1:15" ht="15.75" customHeight="1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 customHeight="1">
      <c r="A2" s="148" t="s">
        <v>189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 customHeight="1">
      <c r="A3" s="148" t="s">
        <v>190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15.75" customHeight="1">
      <c r="A4" s="149" t="s">
        <v>142</v>
      </c>
      <c r="B4" s="151"/>
      <c r="C4" s="151"/>
      <c r="D4" s="151"/>
      <c r="E4" s="151"/>
      <c r="F4" s="151"/>
      <c r="G4" s="151"/>
      <c r="H4" s="151"/>
      <c r="I4" s="151"/>
      <c r="J4" s="103"/>
      <c r="K4" s="103"/>
      <c r="L4" s="103"/>
      <c r="M4" s="103"/>
      <c r="N4" s="103"/>
      <c r="O4" s="102"/>
    </row>
    <row r="6" spans="1:15" ht="85.5">
      <c r="A6" s="84" t="s">
        <v>0</v>
      </c>
      <c r="B6" s="84" t="s">
        <v>167</v>
      </c>
      <c r="C6" s="84" t="s">
        <v>2</v>
      </c>
      <c r="D6" s="84" t="s">
        <v>141</v>
      </c>
      <c r="E6" s="84" t="s">
        <v>4</v>
      </c>
      <c r="F6" s="84" t="s">
        <v>148</v>
      </c>
      <c r="G6" s="119" t="s">
        <v>146</v>
      </c>
      <c r="H6" s="119" t="s">
        <v>147</v>
      </c>
      <c r="I6" s="119" t="s">
        <v>144</v>
      </c>
      <c r="J6" s="84" t="s">
        <v>10</v>
      </c>
      <c r="K6" s="84" t="s">
        <v>11</v>
      </c>
      <c r="L6" s="84" t="s">
        <v>12</v>
      </c>
      <c r="M6" s="84" t="s">
        <v>13</v>
      </c>
      <c r="N6" s="84" t="s">
        <v>14</v>
      </c>
    </row>
    <row r="7" spans="1:15" ht="47.25">
      <c r="A7" s="111" t="s">
        <v>168</v>
      </c>
      <c r="B7" s="111">
        <v>1</v>
      </c>
      <c r="C7" s="26" t="s">
        <v>222</v>
      </c>
      <c r="D7" s="121" t="s">
        <v>230</v>
      </c>
      <c r="E7" s="107" t="s">
        <v>153</v>
      </c>
      <c r="F7" s="105">
        <v>14</v>
      </c>
      <c r="G7" s="105">
        <v>6</v>
      </c>
      <c r="H7" s="105">
        <v>33</v>
      </c>
      <c r="I7" s="105">
        <f t="shared" ref="I7:I17" si="0">SUM(F7:H7)</f>
        <v>53</v>
      </c>
      <c r="J7" s="113"/>
      <c r="K7" s="105">
        <v>53</v>
      </c>
      <c r="L7" s="111" t="s">
        <v>162</v>
      </c>
      <c r="M7" s="105">
        <v>1</v>
      </c>
      <c r="N7" s="109" t="s">
        <v>180</v>
      </c>
    </row>
    <row r="8" spans="1:15" ht="47.25">
      <c r="A8" s="111" t="s">
        <v>168</v>
      </c>
      <c r="B8" s="26">
        <v>2</v>
      </c>
      <c r="C8" s="26" t="s">
        <v>223</v>
      </c>
      <c r="D8" s="121" t="s">
        <v>230</v>
      </c>
      <c r="E8" s="107" t="s">
        <v>153</v>
      </c>
      <c r="F8" s="105">
        <v>13</v>
      </c>
      <c r="G8" s="105">
        <v>6</v>
      </c>
      <c r="H8" s="105">
        <v>33</v>
      </c>
      <c r="I8" s="105">
        <f t="shared" si="0"/>
        <v>52</v>
      </c>
      <c r="J8" s="105"/>
      <c r="K8" s="105">
        <v>52</v>
      </c>
      <c r="L8" s="111" t="s">
        <v>162</v>
      </c>
      <c r="M8" s="105">
        <v>2</v>
      </c>
      <c r="N8" s="105" t="s">
        <v>180</v>
      </c>
    </row>
    <row r="9" spans="1:15" ht="47.25">
      <c r="A9" s="111" t="s">
        <v>168</v>
      </c>
      <c r="B9" s="111">
        <v>3</v>
      </c>
      <c r="C9" s="26" t="s">
        <v>225</v>
      </c>
      <c r="D9" s="121" t="s">
        <v>230</v>
      </c>
      <c r="E9" s="107" t="s">
        <v>216</v>
      </c>
      <c r="F9" s="110">
        <v>12</v>
      </c>
      <c r="G9" s="110">
        <v>6</v>
      </c>
      <c r="H9" s="110">
        <v>33</v>
      </c>
      <c r="I9" s="105">
        <f t="shared" si="0"/>
        <v>51</v>
      </c>
      <c r="J9" s="26"/>
      <c r="K9" s="110">
        <v>51</v>
      </c>
      <c r="L9" s="111" t="s">
        <v>162</v>
      </c>
      <c r="M9" s="26">
        <v>3</v>
      </c>
      <c r="N9" s="109" t="s">
        <v>179</v>
      </c>
    </row>
    <row r="10" spans="1:15" ht="47.25">
      <c r="A10" s="111" t="s">
        <v>168</v>
      </c>
      <c r="B10" s="26">
        <v>4</v>
      </c>
      <c r="C10" s="112" t="s">
        <v>226</v>
      </c>
      <c r="D10" s="121" t="s">
        <v>230</v>
      </c>
      <c r="E10" s="135" t="s">
        <v>153</v>
      </c>
      <c r="F10" s="112">
        <v>12</v>
      </c>
      <c r="G10" s="112">
        <v>6</v>
      </c>
      <c r="H10" s="112">
        <v>33</v>
      </c>
      <c r="I10" s="105">
        <f t="shared" si="0"/>
        <v>51</v>
      </c>
      <c r="J10" s="26"/>
      <c r="K10" s="26">
        <v>51</v>
      </c>
      <c r="L10" s="111" t="s">
        <v>162</v>
      </c>
      <c r="M10" s="26">
        <v>3</v>
      </c>
      <c r="N10" s="112" t="s">
        <v>180</v>
      </c>
    </row>
    <row r="11" spans="1:15" ht="47.25">
      <c r="A11" s="111" t="s">
        <v>168</v>
      </c>
      <c r="B11" s="111">
        <v>5</v>
      </c>
      <c r="C11" s="26" t="s">
        <v>224</v>
      </c>
      <c r="D11" s="121" t="s">
        <v>230</v>
      </c>
      <c r="E11" s="107" t="s">
        <v>216</v>
      </c>
      <c r="F11" s="26">
        <v>10</v>
      </c>
      <c r="G11" s="26">
        <v>4</v>
      </c>
      <c r="H11" s="26">
        <v>33</v>
      </c>
      <c r="I11" s="105">
        <f t="shared" si="0"/>
        <v>47</v>
      </c>
      <c r="J11" s="105"/>
      <c r="K11" s="105">
        <v>47</v>
      </c>
      <c r="L11" s="111" t="s">
        <v>162</v>
      </c>
      <c r="M11" s="105">
        <v>4</v>
      </c>
      <c r="N11" s="91" t="s">
        <v>179</v>
      </c>
    </row>
    <row r="12" spans="1:15" ht="47.25">
      <c r="A12" s="111" t="s">
        <v>168</v>
      </c>
      <c r="B12" s="26">
        <v>6</v>
      </c>
      <c r="C12" s="110" t="s">
        <v>214</v>
      </c>
      <c r="D12" s="122" t="s">
        <v>152</v>
      </c>
      <c r="E12" s="107" t="s">
        <v>153</v>
      </c>
      <c r="F12" s="26">
        <v>8</v>
      </c>
      <c r="G12" s="26">
        <v>3</v>
      </c>
      <c r="H12" s="26">
        <v>35</v>
      </c>
      <c r="I12" s="105">
        <f t="shared" si="0"/>
        <v>46</v>
      </c>
      <c r="J12" s="111"/>
      <c r="K12" s="111">
        <v>46</v>
      </c>
      <c r="L12" s="111" t="s">
        <v>162</v>
      </c>
      <c r="M12" s="105">
        <v>5</v>
      </c>
      <c r="N12" s="109" t="s">
        <v>218</v>
      </c>
    </row>
    <row r="13" spans="1:15" ht="47.25">
      <c r="A13" s="111" t="s">
        <v>168</v>
      </c>
      <c r="B13" s="111">
        <v>7</v>
      </c>
      <c r="C13" s="26" t="s">
        <v>194</v>
      </c>
      <c r="D13" s="105" t="s">
        <v>170</v>
      </c>
      <c r="E13" s="108">
        <v>6</v>
      </c>
      <c r="F13" s="105">
        <v>8</v>
      </c>
      <c r="G13" s="105">
        <v>6</v>
      </c>
      <c r="H13" s="105">
        <v>31</v>
      </c>
      <c r="I13" s="105">
        <f t="shared" si="0"/>
        <v>45</v>
      </c>
      <c r="J13" s="105"/>
      <c r="K13" s="105">
        <v>45</v>
      </c>
      <c r="L13" s="109" t="s">
        <v>162</v>
      </c>
      <c r="M13" s="105">
        <v>6</v>
      </c>
      <c r="N13" s="109" t="s">
        <v>171</v>
      </c>
    </row>
    <row r="14" spans="1:15" ht="47.25">
      <c r="A14" s="111" t="s">
        <v>168</v>
      </c>
      <c r="B14" s="26">
        <v>8</v>
      </c>
      <c r="C14" s="26" t="s">
        <v>215</v>
      </c>
      <c r="D14" s="122" t="s">
        <v>152</v>
      </c>
      <c r="E14" s="108" t="s">
        <v>216</v>
      </c>
      <c r="F14" s="105">
        <v>7</v>
      </c>
      <c r="G14" s="105">
        <v>2</v>
      </c>
      <c r="H14" s="105">
        <v>30</v>
      </c>
      <c r="I14" s="105">
        <f t="shared" si="0"/>
        <v>39</v>
      </c>
      <c r="J14" s="111"/>
      <c r="K14" s="105">
        <v>39</v>
      </c>
      <c r="L14" s="111" t="s">
        <v>162</v>
      </c>
      <c r="M14" s="105">
        <v>7</v>
      </c>
      <c r="N14" s="109" t="s">
        <v>218</v>
      </c>
    </row>
    <row r="15" spans="1:15" ht="47.25">
      <c r="A15" s="111" t="s">
        <v>168</v>
      </c>
      <c r="B15" s="111">
        <v>9</v>
      </c>
      <c r="C15" s="26" t="s">
        <v>217</v>
      </c>
      <c r="D15" s="122" t="s">
        <v>152</v>
      </c>
      <c r="E15" s="108" t="s">
        <v>216</v>
      </c>
      <c r="F15" s="105">
        <v>5</v>
      </c>
      <c r="G15" s="105">
        <v>4</v>
      </c>
      <c r="H15" s="105">
        <v>20</v>
      </c>
      <c r="I15" s="105">
        <f t="shared" si="0"/>
        <v>29</v>
      </c>
      <c r="J15" s="105"/>
      <c r="K15" s="105">
        <v>29</v>
      </c>
      <c r="L15" s="109" t="s">
        <v>163</v>
      </c>
      <c r="M15" s="105">
        <v>8</v>
      </c>
      <c r="N15" s="109" t="s">
        <v>218</v>
      </c>
    </row>
    <row r="16" spans="1:15" ht="47.25">
      <c r="A16" s="111" t="s">
        <v>168</v>
      </c>
      <c r="B16" s="26">
        <v>10</v>
      </c>
      <c r="C16" s="26" t="s">
        <v>201</v>
      </c>
      <c r="D16" s="105" t="s">
        <v>200</v>
      </c>
      <c r="E16" s="108">
        <v>6</v>
      </c>
      <c r="F16" s="105">
        <v>10</v>
      </c>
      <c r="G16" s="105">
        <v>3</v>
      </c>
      <c r="H16" s="105">
        <v>3</v>
      </c>
      <c r="I16" s="105">
        <f t="shared" si="0"/>
        <v>16</v>
      </c>
      <c r="J16" s="112"/>
      <c r="K16" s="105">
        <v>16</v>
      </c>
      <c r="L16" s="109" t="s">
        <v>164</v>
      </c>
      <c r="M16" s="105">
        <v>9</v>
      </c>
      <c r="N16" s="109" t="s">
        <v>176</v>
      </c>
    </row>
    <row r="17" spans="1:14" ht="47.25">
      <c r="A17" s="111" t="s">
        <v>168</v>
      </c>
      <c r="B17" s="111">
        <v>11</v>
      </c>
      <c r="C17" s="26" t="s">
        <v>199</v>
      </c>
      <c r="D17" s="105" t="s">
        <v>200</v>
      </c>
      <c r="E17" s="108">
        <v>6</v>
      </c>
      <c r="F17" s="105">
        <v>8</v>
      </c>
      <c r="G17" s="105">
        <v>3</v>
      </c>
      <c r="H17" s="105">
        <v>3</v>
      </c>
      <c r="I17" s="105">
        <f t="shared" si="0"/>
        <v>14</v>
      </c>
      <c r="J17" s="26"/>
      <c r="K17" s="105">
        <v>14</v>
      </c>
      <c r="L17" s="109" t="s">
        <v>164</v>
      </c>
      <c r="M17" s="105">
        <v>10</v>
      </c>
      <c r="N17" s="109" t="s">
        <v>176</v>
      </c>
    </row>
  </sheetData>
  <sortState ref="A21:N31">
    <sortCondition descending="1" ref="I21"/>
  </sortState>
  <mergeCells count="4">
    <mergeCell ref="A1:O1"/>
    <mergeCell ref="A2:O2"/>
    <mergeCell ref="A3:O3"/>
    <mergeCell ref="A4:I4"/>
  </mergeCells>
  <pageMargins left="0.7" right="0.7" top="0.75" bottom="0.75" header="0.3" footer="0.3"/>
  <pageSetup paperSize="9" orientation="portrait" r:id="rId1"/>
  <ignoredErrors>
    <ignoredError sqref="I13:I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48" t="s">
        <v>35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8.75">
      <c r="A2" s="148" t="s">
        <v>15</v>
      </c>
      <c r="B2" s="148"/>
      <c r="C2" s="148"/>
      <c r="D2" s="153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48" t="s">
        <v>16</v>
      </c>
      <c r="B3" s="148"/>
      <c r="C3" s="148"/>
      <c r="D3" s="153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54" t="s">
        <v>64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15.75">
      <c r="A5" s="154" t="s">
        <v>65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19" ht="15.75">
      <c r="A6" s="152"/>
      <c r="B6" s="152"/>
      <c r="C6" s="152"/>
      <c r="D6" s="152"/>
      <c r="E6" s="152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"/>
  <sheetViews>
    <sheetView zoomScale="86" zoomScaleNormal="86" workbookViewId="0">
      <selection activeCell="P1" sqref="P1:Q3"/>
    </sheetView>
  </sheetViews>
  <sheetFormatPr defaultRowHeight="15"/>
  <cols>
    <col min="1" max="1" width="12.7109375" customWidth="1"/>
    <col min="2" max="2" width="8.5703125" customWidth="1"/>
    <col min="3" max="3" width="29.85546875" customWidth="1"/>
    <col min="4" max="4" width="35.28515625" customWidth="1"/>
    <col min="5" max="8" width="7.28515625" customWidth="1"/>
    <col min="9" max="9" width="12.42578125" customWidth="1"/>
    <col min="10" max="10" width="8" customWidth="1"/>
    <col min="11" max="11" width="7.5703125" customWidth="1"/>
    <col min="12" max="12" width="12.28515625" customWidth="1"/>
    <col min="13" max="13" width="9" customWidth="1"/>
    <col min="14" max="14" width="40.7109375" customWidth="1"/>
    <col min="15" max="15" width="12.42578125" customWidth="1"/>
  </cols>
  <sheetData>
    <row r="1" spans="1:15" ht="15.75" customHeight="1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 customHeight="1">
      <c r="A2" s="148" t="s">
        <v>191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 customHeight="1">
      <c r="A3" s="148" t="s">
        <v>192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15.75" customHeight="1">
      <c r="A4" s="149" t="s">
        <v>143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97"/>
    </row>
    <row r="5" spans="1:15" s="86" customFormat="1" ht="72" customHeight="1">
      <c r="A5" s="84" t="s">
        <v>0</v>
      </c>
      <c r="B5" s="87" t="s">
        <v>167</v>
      </c>
      <c r="C5" s="84" t="s">
        <v>2</v>
      </c>
      <c r="D5" s="84" t="s">
        <v>141</v>
      </c>
      <c r="E5" s="84" t="s">
        <v>4</v>
      </c>
      <c r="F5" s="87" t="s">
        <v>148</v>
      </c>
      <c r="G5" s="88" t="s">
        <v>146</v>
      </c>
      <c r="H5" s="88" t="s">
        <v>147</v>
      </c>
      <c r="I5" s="88" t="s">
        <v>144</v>
      </c>
      <c r="J5" s="84" t="s">
        <v>10</v>
      </c>
      <c r="K5" s="84" t="s">
        <v>11</v>
      </c>
      <c r="L5" s="84" t="s">
        <v>12</v>
      </c>
      <c r="M5" s="84" t="s">
        <v>13</v>
      </c>
      <c r="N5" s="84" t="s">
        <v>14</v>
      </c>
    </row>
    <row r="6" spans="1:15" ht="47.25" customHeight="1">
      <c r="A6" s="94" t="s">
        <v>168</v>
      </c>
      <c r="B6" s="93"/>
      <c r="C6" s="51"/>
      <c r="D6" s="116"/>
      <c r="E6" s="90"/>
      <c r="F6" s="90"/>
      <c r="G6" s="90"/>
      <c r="H6" s="90"/>
      <c r="I6" s="90">
        <f>SUM(F6:H6)</f>
        <v>0</v>
      </c>
      <c r="J6" s="117"/>
      <c r="K6" s="90"/>
      <c r="L6" s="118"/>
      <c r="M6" s="93"/>
      <c r="N6" s="90"/>
    </row>
    <row r="7" spans="1:15" ht="15.75">
      <c r="A7" s="94" t="s">
        <v>168</v>
      </c>
      <c r="B7" s="128"/>
      <c r="C7" s="92"/>
      <c r="D7" s="108"/>
      <c r="E7" s="120"/>
      <c r="F7" s="120"/>
      <c r="G7" s="120"/>
      <c r="H7" s="120"/>
      <c r="I7" s="90">
        <f>SUM(F7:H7)</f>
        <v>0</v>
      </c>
      <c r="J7" s="128"/>
      <c r="K7" s="90"/>
      <c r="L7" s="118"/>
      <c r="M7" s="93"/>
      <c r="N7" s="106"/>
    </row>
    <row r="8" spans="1:15" ht="15.75">
      <c r="A8" s="94" t="s">
        <v>168</v>
      </c>
      <c r="B8" s="128"/>
      <c r="C8" s="107"/>
      <c r="D8" s="108"/>
      <c r="E8" s="90"/>
      <c r="F8" s="90"/>
      <c r="G8" s="90"/>
      <c r="H8" s="90"/>
      <c r="I8" s="90">
        <f>SUM(F8:H8)</f>
        <v>0</v>
      </c>
      <c r="J8" s="128"/>
      <c r="K8" s="90"/>
      <c r="L8" s="118"/>
      <c r="M8" s="93"/>
      <c r="N8" s="106"/>
    </row>
    <row r="22" spans="3:3">
      <c r="C22" s="129"/>
    </row>
  </sheetData>
  <sortState ref="A5:P8">
    <sortCondition descending="1" ref="I6"/>
  </sortState>
  <mergeCells count="4">
    <mergeCell ref="A1:O1"/>
    <mergeCell ref="A2:O2"/>
    <mergeCell ref="A3:O3"/>
    <mergeCell ref="A4:M4"/>
  </mergeCells>
  <pageMargins left="0.7" right="0.7" top="0.75" bottom="0.75" header="0.3" footer="0.3"/>
  <pageSetup paperSize="9" orientation="portrait" verticalDpi="0" r:id="rId1"/>
  <ignoredErrors>
    <ignoredError sqref="I6:I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P1" sqref="P1:Q3"/>
    </sheetView>
  </sheetViews>
  <sheetFormatPr defaultRowHeight="15"/>
  <cols>
    <col min="1" max="1" width="11.5703125" customWidth="1"/>
    <col min="2" max="2" width="6.42578125" customWidth="1"/>
    <col min="3" max="3" width="22.42578125" customWidth="1"/>
    <col min="4" max="4" width="27.28515625" customWidth="1"/>
    <col min="5" max="5" width="7.28515625" customWidth="1"/>
    <col min="6" max="6" width="6.140625" customWidth="1"/>
    <col min="7" max="8" width="7.28515625" customWidth="1"/>
    <col min="9" max="9" width="7.7109375" customWidth="1"/>
    <col min="10" max="10" width="7" customWidth="1"/>
    <col min="11" max="11" width="6.85546875" customWidth="1"/>
    <col min="12" max="12" width="11.140625" customWidth="1"/>
    <col min="13" max="13" width="7.7109375" customWidth="1"/>
    <col min="14" max="14" width="25.140625" customWidth="1"/>
  </cols>
  <sheetData>
    <row r="1" spans="1:15" ht="15.75" customHeight="1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 customHeight="1">
      <c r="A2" s="148" t="s">
        <v>189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 customHeight="1">
      <c r="A3" s="148" t="s">
        <v>190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15.75" customHeight="1">
      <c r="A4" s="149" t="s">
        <v>143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96"/>
      <c r="N4" s="103"/>
    </row>
    <row r="5" spans="1:15" s="86" customFormat="1" ht="85.5" customHeight="1">
      <c r="A5" s="84" t="s">
        <v>0</v>
      </c>
      <c r="B5" s="87" t="s">
        <v>167</v>
      </c>
      <c r="C5" s="84" t="s">
        <v>2</v>
      </c>
      <c r="D5" s="84" t="s">
        <v>141</v>
      </c>
      <c r="E5" s="84" t="s">
        <v>4</v>
      </c>
      <c r="F5" s="87" t="s">
        <v>148</v>
      </c>
      <c r="G5" s="88" t="s">
        <v>146</v>
      </c>
      <c r="H5" s="88" t="s">
        <v>147</v>
      </c>
      <c r="I5" s="88" t="s">
        <v>144</v>
      </c>
      <c r="J5" s="84" t="s">
        <v>10</v>
      </c>
      <c r="K5" s="84" t="s">
        <v>11</v>
      </c>
      <c r="L5" s="84" t="s">
        <v>12</v>
      </c>
      <c r="M5" s="84" t="s">
        <v>13</v>
      </c>
      <c r="N5" s="84" t="s">
        <v>14</v>
      </c>
    </row>
    <row r="6" spans="1:15" ht="52.5" customHeight="1">
      <c r="A6" s="131" t="s">
        <v>168</v>
      </c>
      <c r="B6" s="107">
        <v>1</v>
      </c>
      <c r="C6" s="107" t="s">
        <v>197</v>
      </c>
      <c r="D6" s="126" t="s">
        <v>173</v>
      </c>
      <c r="E6" s="135">
        <v>6</v>
      </c>
      <c r="F6" s="135">
        <v>11</v>
      </c>
      <c r="G6" s="135">
        <v>0</v>
      </c>
      <c r="H6" s="135">
        <v>20.5</v>
      </c>
      <c r="I6" s="134">
        <f t="shared" ref="I6:I11" si="0">SUM(F6:H6)</f>
        <v>31.5</v>
      </c>
      <c r="J6" s="107"/>
      <c r="K6" s="134">
        <v>31.5</v>
      </c>
      <c r="L6" s="135" t="s">
        <v>172</v>
      </c>
      <c r="M6" s="108">
        <v>1</v>
      </c>
      <c r="N6" s="107" t="s">
        <v>174</v>
      </c>
    </row>
    <row r="7" spans="1:15" ht="46.5" customHeight="1">
      <c r="A7" s="107" t="s">
        <v>168</v>
      </c>
      <c r="B7" s="108">
        <v>2</v>
      </c>
      <c r="C7" s="107" t="s">
        <v>196</v>
      </c>
      <c r="D7" s="126" t="s">
        <v>173</v>
      </c>
      <c r="E7" s="135">
        <v>6</v>
      </c>
      <c r="F7" s="135">
        <v>10.5</v>
      </c>
      <c r="G7" s="135">
        <v>0</v>
      </c>
      <c r="H7" s="135">
        <v>17</v>
      </c>
      <c r="I7" s="134">
        <f t="shared" si="0"/>
        <v>27.5</v>
      </c>
      <c r="J7" s="135"/>
      <c r="K7" s="134">
        <v>27.5</v>
      </c>
      <c r="L7" s="135" t="s">
        <v>172</v>
      </c>
      <c r="M7" s="108">
        <v>2</v>
      </c>
      <c r="N7" s="107" t="s">
        <v>174</v>
      </c>
    </row>
    <row r="8" spans="1:15" ht="47.25">
      <c r="A8" s="107" t="s">
        <v>168</v>
      </c>
      <c r="B8" s="108">
        <v>3</v>
      </c>
      <c r="C8" s="107" t="s">
        <v>195</v>
      </c>
      <c r="D8" s="126" t="s">
        <v>173</v>
      </c>
      <c r="E8" s="135">
        <v>6</v>
      </c>
      <c r="F8" s="135">
        <v>7.5</v>
      </c>
      <c r="G8" s="135">
        <v>0</v>
      </c>
      <c r="H8" s="135">
        <v>19</v>
      </c>
      <c r="I8" s="134">
        <f t="shared" si="0"/>
        <v>26.5</v>
      </c>
      <c r="J8" s="107"/>
      <c r="K8" s="135">
        <v>26.5</v>
      </c>
      <c r="L8" s="135" t="s">
        <v>164</v>
      </c>
      <c r="M8" s="108">
        <v>3</v>
      </c>
      <c r="N8" s="107" t="s">
        <v>174</v>
      </c>
    </row>
    <row r="9" spans="1:15" ht="47.25" customHeight="1">
      <c r="A9" s="107" t="s">
        <v>168</v>
      </c>
      <c r="B9" s="107">
        <v>4</v>
      </c>
      <c r="C9" s="107" t="s">
        <v>203</v>
      </c>
      <c r="D9" s="108" t="s">
        <v>200</v>
      </c>
      <c r="E9" s="107">
        <v>6</v>
      </c>
      <c r="F9" s="107">
        <v>10</v>
      </c>
      <c r="G9" s="107">
        <v>8</v>
      </c>
      <c r="H9" s="107">
        <v>3</v>
      </c>
      <c r="I9" s="134">
        <f t="shared" si="0"/>
        <v>21</v>
      </c>
      <c r="J9" s="107"/>
      <c r="K9" s="107">
        <v>21</v>
      </c>
      <c r="L9" s="135" t="s">
        <v>164</v>
      </c>
      <c r="M9" s="108">
        <v>4</v>
      </c>
      <c r="N9" s="106" t="s">
        <v>176</v>
      </c>
    </row>
    <row r="10" spans="1:15" ht="50.25" customHeight="1">
      <c r="A10" s="107" t="s">
        <v>168</v>
      </c>
      <c r="B10" s="107">
        <v>5</v>
      </c>
      <c r="C10" s="135" t="s">
        <v>202</v>
      </c>
      <c r="D10" s="108" t="s">
        <v>200</v>
      </c>
      <c r="E10" s="135">
        <v>6</v>
      </c>
      <c r="F10" s="135">
        <v>6</v>
      </c>
      <c r="G10" s="135">
        <v>8</v>
      </c>
      <c r="H10" s="135">
        <v>3</v>
      </c>
      <c r="I10" s="134">
        <f t="shared" si="0"/>
        <v>17</v>
      </c>
      <c r="J10" s="107"/>
      <c r="K10" s="107">
        <v>17</v>
      </c>
      <c r="L10" s="135" t="s">
        <v>164</v>
      </c>
      <c r="M10" s="108">
        <v>5</v>
      </c>
      <c r="N10" s="106" t="s">
        <v>176</v>
      </c>
    </row>
    <row r="11" spans="1:15" ht="49.5" customHeight="1">
      <c r="A11" s="107" t="s">
        <v>168</v>
      </c>
      <c r="B11" s="107">
        <v>6</v>
      </c>
      <c r="C11" s="107" t="s">
        <v>204</v>
      </c>
      <c r="D11" s="108" t="s">
        <v>200</v>
      </c>
      <c r="E11" s="107">
        <v>6</v>
      </c>
      <c r="F11" s="107">
        <v>6</v>
      </c>
      <c r="G11" s="107">
        <v>8</v>
      </c>
      <c r="H11" s="107">
        <v>3</v>
      </c>
      <c r="I11" s="134">
        <f t="shared" si="0"/>
        <v>17</v>
      </c>
      <c r="J11" s="107"/>
      <c r="K11" s="107">
        <v>17</v>
      </c>
      <c r="L11" s="107" t="s">
        <v>164</v>
      </c>
      <c r="M11" s="108">
        <v>5</v>
      </c>
      <c r="N11" s="106" t="s">
        <v>176</v>
      </c>
    </row>
  </sheetData>
  <sortState ref="A5:P11">
    <sortCondition descending="1" ref="I6"/>
  </sortState>
  <mergeCells count="4">
    <mergeCell ref="A4:L4"/>
    <mergeCell ref="A1:O1"/>
    <mergeCell ref="A2:O2"/>
    <mergeCell ref="A3:O3"/>
  </mergeCells>
  <pageMargins left="0.7" right="0.7" top="0.75" bottom="0.75" header="0.3" footer="0.3"/>
  <pageSetup paperSize="9" orientation="portrait" r:id="rId1"/>
  <ignoredErrors>
    <ignoredError sqref="I6: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15"/>
  <sheetViews>
    <sheetView zoomScale="80" zoomScaleNormal="80" workbookViewId="0">
      <selection activeCell="Q1" sqref="Q1:R3"/>
    </sheetView>
  </sheetViews>
  <sheetFormatPr defaultRowHeight="15"/>
  <cols>
    <col min="1" max="1" width="14" customWidth="1"/>
    <col min="2" max="2" width="7.28515625" customWidth="1"/>
    <col min="3" max="3" width="26" customWidth="1"/>
    <col min="4" max="4" width="33.85546875" customWidth="1"/>
    <col min="5" max="5" width="10.42578125" customWidth="1"/>
    <col min="6" max="6" width="8.140625" customWidth="1"/>
    <col min="7" max="7" width="8.42578125" customWidth="1"/>
    <col min="8" max="8" width="9.140625" customWidth="1"/>
    <col min="9" max="9" width="10.85546875" customWidth="1"/>
    <col min="10" max="10" width="11" customWidth="1"/>
    <col min="11" max="11" width="9.42578125" customWidth="1"/>
    <col min="12" max="12" width="8.5703125" customWidth="1"/>
    <col min="13" max="13" width="12.28515625" customWidth="1"/>
    <col min="14" max="14" width="7.85546875" customWidth="1"/>
    <col min="15" max="15" width="37.85546875" customWidth="1"/>
  </cols>
  <sheetData>
    <row r="1" spans="1:28" ht="15.6" customHeight="1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28" ht="18" customHeight="1">
      <c r="A2" s="148" t="s">
        <v>187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28" ht="18" customHeight="1">
      <c r="A3" s="148" t="s">
        <v>188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28" s="89" customFormat="1" ht="14.45" customHeight="1">
      <c r="A4" s="149" t="s">
        <v>142</v>
      </c>
      <c r="B4" s="150"/>
      <c r="C4" s="150"/>
      <c r="D4" s="150"/>
      <c r="E4" s="150"/>
      <c r="F4" s="150"/>
      <c r="G4" s="150"/>
      <c r="H4" s="150"/>
      <c r="I4" s="99"/>
      <c r="J4" s="99"/>
      <c r="K4" s="99"/>
      <c r="L4" s="99"/>
      <c r="M4" s="99"/>
      <c r="N4" s="103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</row>
    <row r="5" spans="1:28" ht="68.25" customHeight="1">
      <c r="A5" s="87" t="s">
        <v>0</v>
      </c>
      <c r="B5" s="87" t="s">
        <v>167</v>
      </c>
      <c r="C5" s="87" t="s">
        <v>2</v>
      </c>
      <c r="D5" s="87" t="s">
        <v>141</v>
      </c>
      <c r="E5" s="87" t="s">
        <v>4</v>
      </c>
      <c r="F5" s="87" t="s">
        <v>148</v>
      </c>
      <c r="G5" s="88" t="s">
        <v>146</v>
      </c>
      <c r="H5" s="88" t="s">
        <v>149</v>
      </c>
      <c r="I5" s="88" t="s">
        <v>150</v>
      </c>
      <c r="J5" s="88" t="s">
        <v>145</v>
      </c>
      <c r="K5" s="87" t="s">
        <v>10</v>
      </c>
      <c r="L5" s="87" t="s">
        <v>11</v>
      </c>
      <c r="M5" s="87" t="s">
        <v>12</v>
      </c>
      <c r="N5" s="87" t="s">
        <v>13</v>
      </c>
      <c r="O5" s="84" t="s">
        <v>14</v>
      </c>
    </row>
    <row r="6" spans="1:28" ht="63">
      <c r="A6" s="107" t="s">
        <v>168</v>
      </c>
      <c r="B6" s="107">
        <v>1</v>
      </c>
      <c r="C6" s="139" t="s">
        <v>160</v>
      </c>
      <c r="D6" s="120" t="s">
        <v>152</v>
      </c>
      <c r="E6" s="120" t="s">
        <v>91</v>
      </c>
      <c r="F6" s="120">
        <v>7</v>
      </c>
      <c r="G6" s="120">
        <v>3</v>
      </c>
      <c r="H6" s="120">
        <v>18.5</v>
      </c>
      <c r="I6" s="120">
        <v>16</v>
      </c>
      <c r="J6" s="140">
        <f t="shared" ref="J6:J12" si="0">SUM(F6:I6)</f>
        <v>44.5</v>
      </c>
      <c r="K6" s="107"/>
      <c r="L6" s="140">
        <v>44.5</v>
      </c>
      <c r="M6" s="116" t="s">
        <v>162</v>
      </c>
      <c r="N6" s="116">
        <v>1</v>
      </c>
      <c r="O6" s="106" t="s">
        <v>213</v>
      </c>
    </row>
    <row r="7" spans="1:28" ht="63">
      <c r="A7" s="107" t="s">
        <v>168</v>
      </c>
      <c r="B7" s="107">
        <v>2</v>
      </c>
      <c r="C7" s="136" t="s">
        <v>161</v>
      </c>
      <c r="D7" s="120" t="s">
        <v>152</v>
      </c>
      <c r="E7" s="51" t="s">
        <v>154</v>
      </c>
      <c r="F7" s="51">
        <v>10</v>
      </c>
      <c r="G7" s="51">
        <v>5</v>
      </c>
      <c r="H7" s="51">
        <v>15.5</v>
      </c>
      <c r="I7" s="51">
        <v>13.5</v>
      </c>
      <c r="J7" s="140">
        <f t="shared" si="0"/>
        <v>44</v>
      </c>
      <c r="K7" s="107"/>
      <c r="L7" s="116">
        <v>44</v>
      </c>
      <c r="M7" s="116" t="s">
        <v>162</v>
      </c>
      <c r="N7" s="127">
        <v>2</v>
      </c>
      <c r="O7" s="106" t="s">
        <v>213</v>
      </c>
    </row>
    <row r="8" spans="1:28" ht="47.25">
      <c r="A8" s="107" t="s">
        <v>168</v>
      </c>
      <c r="B8" s="107">
        <v>3</v>
      </c>
      <c r="C8" s="107" t="s">
        <v>227</v>
      </c>
      <c r="D8" s="139" t="s">
        <v>230</v>
      </c>
      <c r="E8" s="120" t="s">
        <v>96</v>
      </c>
      <c r="F8" s="120">
        <v>11</v>
      </c>
      <c r="G8" s="120">
        <v>4</v>
      </c>
      <c r="H8" s="120">
        <v>8.5</v>
      </c>
      <c r="I8" s="120">
        <v>15</v>
      </c>
      <c r="J8" s="140">
        <f t="shared" si="0"/>
        <v>38.5</v>
      </c>
      <c r="K8" s="107"/>
      <c r="L8" s="107">
        <v>38.5</v>
      </c>
      <c r="M8" s="51" t="s">
        <v>163</v>
      </c>
      <c r="N8" s="51">
        <v>3</v>
      </c>
      <c r="O8" s="51" t="s">
        <v>180</v>
      </c>
    </row>
    <row r="9" spans="1:28" ht="54" customHeight="1">
      <c r="A9" s="107" t="s">
        <v>168</v>
      </c>
      <c r="B9" s="107">
        <v>4</v>
      </c>
      <c r="C9" s="107" t="s">
        <v>228</v>
      </c>
      <c r="D9" s="139" t="s">
        <v>230</v>
      </c>
      <c r="E9" s="51" t="s">
        <v>96</v>
      </c>
      <c r="F9" s="51">
        <v>8</v>
      </c>
      <c r="G9" s="51">
        <v>4</v>
      </c>
      <c r="H9" s="51">
        <v>7</v>
      </c>
      <c r="I9" s="51">
        <v>15</v>
      </c>
      <c r="J9" s="140">
        <f t="shared" si="0"/>
        <v>34</v>
      </c>
      <c r="K9" s="107"/>
      <c r="L9" s="107">
        <v>34</v>
      </c>
      <c r="M9" s="51" t="s">
        <v>163</v>
      </c>
      <c r="N9" s="107">
        <v>4</v>
      </c>
      <c r="O9" s="51" t="s">
        <v>180</v>
      </c>
    </row>
    <row r="10" spans="1:28" ht="54.75" customHeight="1">
      <c r="A10" s="107" t="s">
        <v>168</v>
      </c>
      <c r="B10" s="107">
        <v>5</v>
      </c>
      <c r="C10" s="139" t="s">
        <v>205</v>
      </c>
      <c r="D10" s="108" t="s">
        <v>200</v>
      </c>
      <c r="E10" s="120">
        <v>7</v>
      </c>
      <c r="F10" s="120">
        <v>0</v>
      </c>
      <c r="G10" s="120">
        <v>9.5</v>
      </c>
      <c r="H10" s="120">
        <v>4</v>
      </c>
      <c r="I10" s="120">
        <v>13</v>
      </c>
      <c r="J10" s="140">
        <f t="shared" si="0"/>
        <v>26.5</v>
      </c>
      <c r="K10" s="107"/>
      <c r="L10" s="140">
        <v>26.5</v>
      </c>
      <c r="M10" s="116" t="s">
        <v>164</v>
      </c>
      <c r="N10" s="116">
        <v>5</v>
      </c>
      <c r="O10" s="106" t="s">
        <v>176</v>
      </c>
    </row>
    <row r="11" spans="1:28" ht="50.25" customHeight="1">
      <c r="A11" s="107" t="s">
        <v>168</v>
      </c>
      <c r="B11" s="107">
        <v>6</v>
      </c>
      <c r="C11" s="139" t="s">
        <v>169</v>
      </c>
      <c r="D11" s="120" t="s">
        <v>170</v>
      </c>
      <c r="E11" s="120">
        <v>7</v>
      </c>
      <c r="F11" s="120">
        <v>5</v>
      </c>
      <c r="G11" s="120">
        <v>4</v>
      </c>
      <c r="H11" s="120">
        <v>5</v>
      </c>
      <c r="I11" s="120">
        <v>12</v>
      </c>
      <c r="J11" s="140">
        <f t="shared" si="0"/>
        <v>26</v>
      </c>
      <c r="K11" s="107"/>
      <c r="L11" s="140">
        <v>26</v>
      </c>
      <c r="M11" s="116" t="s">
        <v>164</v>
      </c>
      <c r="N11" s="116">
        <v>6</v>
      </c>
      <c r="O11" s="51" t="s">
        <v>171</v>
      </c>
    </row>
    <row r="12" spans="1:28" ht="47.25" customHeight="1">
      <c r="A12" s="107" t="s">
        <v>168</v>
      </c>
      <c r="B12" s="107">
        <v>7</v>
      </c>
      <c r="C12" s="136" t="s">
        <v>175</v>
      </c>
      <c r="D12" s="108" t="s">
        <v>200</v>
      </c>
      <c r="E12" s="51">
        <v>7</v>
      </c>
      <c r="F12" s="51">
        <v>0</v>
      </c>
      <c r="G12" s="51">
        <v>9</v>
      </c>
      <c r="H12" s="51">
        <v>4</v>
      </c>
      <c r="I12" s="51">
        <v>8</v>
      </c>
      <c r="J12" s="140">
        <f t="shared" si="0"/>
        <v>21</v>
      </c>
      <c r="K12" s="51"/>
      <c r="L12" s="116">
        <v>21</v>
      </c>
      <c r="M12" s="116" t="s">
        <v>206</v>
      </c>
      <c r="N12" s="127">
        <v>7</v>
      </c>
      <c r="O12" s="106" t="s">
        <v>176</v>
      </c>
    </row>
    <row r="13" spans="1:28" ht="15.75">
      <c r="A13" s="100"/>
      <c r="B13" s="100"/>
      <c r="C13" s="100"/>
    </row>
    <row r="14" spans="1:28" ht="15.75">
      <c r="A14" s="100"/>
      <c r="B14" s="100"/>
      <c r="C14" s="100"/>
    </row>
    <row r="15" spans="1:28" ht="15.75">
      <c r="A15" s="100"/>
      <c r="B15" s="100"/>
      <c r="C15" s="100"/>
    </row>
  </sheetData>
  <sortState ref="A6:O12">
    <sortCondition descending="1" ref="J6"/>
  </sortState>
  <mergeCells count="4">
    <mergeCell ref="A4:H4"/>
    <mergeCell ref="A1:O1"/>
    <mergeCell ref="A2:O2"/>
    <mergeCell ref="A3:O3"/>
  </mergeCells>
  <pageMargins left="0.7" right="0.7" top="0.75" bottom="0.75" header="0.3" footer="0.3"/>
  <pageSetup paperSize="9" orientation="portrait" r:id="rId1"/>
  <ignoredErrors>
    <ignoredError sqref="J10:J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B16"/>
  <sheetViews>
    <sheetView zoomScale="80" zoomScaleNormal="80" workbookViewId="0">
      <selection activeCell="Q1" sqref="Q1:Q3"/>
    </sheetView>
  </sheetViews>
  <sheetFormatPr defaultRowHeight="15"/>
  <cols>
    <col min="1" max="1" width="12.5703125" customWidth="1"/>
    <col min="2" max="2" width="8.5703125" customWidth="1"/>
    <col min="3" max="3" width="30.5703125" customWidth="1"/>
    <col min="4" max="4" width="23.5703125" customWidth="1"/>
    <col min="5" max="5" width="11.28515625" customWidth="1"/>
    <col min="6" max="6" width="8.5703125" customWidth="1"/>
    <col min="7" max="7" width="9.5703125" customWidth="1"/>
    <col min="8" max="8" width="8.85546875" customWidth="1"/>
    <col min="9" max="9" width="10.7109375" customWidth="1"/>
    <col min="10" max="10" width="9.140625" customWidth="1"/>
    <col min="11" max="11" width="8.42578125" customWidth="1"/>
    <col min="12" max="12" width="10.140625" customWidth="1"/>
    <col min="13" max="13" width="13.5703125" customWidth="1"/>
    <col min="14" max="14" width="7.7109375" customWidth="1"/>
    <col min="15" max="15" width="35.7109375" customWidth="1"/>
  </cols>
  <sheetData>
    <row r="1" spans="1:54" ht="15.7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54" ht="15.75">
      <c r="A2" s="148" t="s">
        <v>185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54" ht="15.75">
      <c r="A3" s="148" t="s">
        <v>186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</row>
    <row r="4" spans="1:54" s="89" customFormat="1">
      <c r="A4" s="151" t="s">
        <v>142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</row>
    <row r="5" spans="1:54" ht="82.5" customHeight="1">
      <c r="A5" s="84" t="s">
        <v>0</v>
      </c>
      <c r="B5" s="87" t="s">
        <v>167</v>
      </c>
      <c r="C5" s="101" t="s">
        <v>2</v>
      </c>
      <c r="D5" s="84" t="s">
        <v>141</v>
      </c>
      <c r="E5" s="101" t="s">
        <v>4</v>
      </c>
      <c r="F5" s="87" t="s">
        <v>148</v>
      </c>
      <c r="G5" s="88" t="s">
        <v>146</v>
      </c>
      <c r="H5" s="88" t="s">
        <v>149</v>
      </c>
      <c r="I5" s="88" t="s">
        <v>150</v>
      </c>
      <c r="J5" s="88" t="s">
        <v>145</v>
      </c>
      <c r="K5" s="84" t="s">
        <v>10</v>
      </c>
      <c r="L5" s="84" t="s">
        <v>11</v>
      </c>
      <c r="M5" s="84" t="s">
        <v>12</v>
      </c>
      <c r="N5" s="84" t="s">
        <v>13</v>
      </c>
      <c r="O5" s="84" t="s">
        <v>14</v>
      </c>
    </row>
    <row r="6" spans="1:54" ht="78.75">
      <c r="A6" s="51" t="s">
        <v>168</v>
      </c>
      <c r="B6" s="107">
        <v>1</v>
      </c>
      <c r="C6" s="107" t="s">
        <v>229</v>
      </c>
      <c r="D6" s="139" t="s">
        <v>230</v>
      </c>
      <c r="E6" s="120" t="s">
        <v>155</v>
      </c>
      <c r="F6" s="120">
        <v>17</v>
      </c>
      <c r="G6" s="120">
        <v>5</v>
      </c>
      <c r="H6" s="120">
        <v>18</v>
      </c>
      <c r="I6" s="120">
        <v>14</v>
      </c>
      <c r="J6" s="123">
        <f>SUM(F6:I6)</f>
        <v>54</v>
      </c>
      <c r="K6" s="107"/>
      <c r="L6" s="107">
        <v>54</v>
      </c>
      <c r="M6" s="107" t="s">
        <v>162</v>
      </c>
      <c r="N6" s="107"/>
      <c r="O6" s="107" t="s">
        <v>179</v>
      </c>
    </row>
    <row r="7" spans="1:54" ht="78.75">
      <c r="A7" s="51" t="s">
        <v>168</v>
      </c>
      <c r="B7" s="141">
        <v>2</v>
      </c>
      <c r="C7" s="107" t="s">
        <v>178</v>
      </c>
      <c r="D7" s="139" t="s">
        <v>230</v>
      </c>
      <c r="E7" s="120" t="s">
        <v>155</v>
      </c>
      <c r="F7" s="120">
        <v>17</v>
      </c>
      <c r="G7" s="120">
        <v>5</v>
      </c>
      <c r="H7" s="120">
        <v>17.5</v>
      </c>
      <c r="I7" s="120">
        <v>12</v>
      </c>
      <c r="J7" s="123">
        <f>SUM(F7:I7)</f>
        <v>51.5</v>
      </c>
      <c r="K7" s="127"/>
      <c r="L7" s="127">
        <v>51.5</v>
      </c>
      <c r="M7" s="107" t="s">
        <v>162</v>
      </c>
      <c r="N7" s="124"/>
      <c r="O7" s="107" t="s">
        <v>179</v>
      </c>
    </row>
    <row r="8" spans="1:54" ht="83.25" customHeight="1">
      <c r="A8" s="51" t="s">
        <v>168</v>
      </c>
      <c r="B8" s="141">
        <v>3</v>
      </c>
      <c r="C8" s="51" t="s">
        <v>219</v>
      </c>
      <c r="D8" s="120" t="s">
        <v>152</v>
      </c>
      <c r="E8" s="120" t="s">
        <v>47</v>
      </c>
      <c r="F8" s="120">
        <v>3</v>
      </c>
      <c r="G8" s="120">
        <v>5</v>
      </c>
      <c r="H8" s="120">
        <v>17.5</v>
      </c>
      <c r="I8" s="120">
        <v>13</v>
      </c>
      <c r="J8" s="123">
        <f>SUM(F8:I8)</f>
        <v>38.5</v>
      </c>
      <c r="K8" s="123"/>
      <c r="L8" s="123">
        <v>38.5</v>
      </c>
      <c r="M8" s="51" t="s">
        <v>163</v>
      </c>
      <c r="N8" s="141">
        <v>1</v>
      </c>
      <c r="O8" s="106" t="s">
        <v>218</v>
      </c>
    </row>
    <row r="9" spans="1:54" ht="78.75">
      <c r="A9" s="51" t="s">
        <v>168</v>
      </c>
      <c r="B9" s="141">
        <v>4</v>
      </c>
      <c r="C9" s="107" t="s">
        <v>159</v>
      </c>
      <c r="D9" s="120" t="s">
        <v>152</v>
      </c>
      <c r="E9" s="120" t="s">
        <v>220</v>
      </c>
      <c r="F9" s="120">
        <v>7</v>
      </c>
      <c r="G9" s="120">
        <v>0</v>
      </c>
      <c r="H9" s="120">
        <v>10.5</v>
      </c>
      <c r="I9" s="120">
        <v>9</v>
      </c>
      <c r="J9" s="123">
        <f>SUM(F9:I9)</f>
        <v>26.5</v>
      </c>
      <c r="K9" s="107"/>
      <c r="L9" s="123">
        <v>26.5</v>
      </c>
      <c r="M9" s="107" t="s">
        <v>164</v>
      </c>
      <c r="N9" s="141">
        <v>2</v>
      </c>
      <c r="O9" s="106" t="s">
        <v>218</v>
      </c>
    </row>
    <row r="16" spans="1:54">
      <c r="H16" s="104"/>
    </row>
  </sheetData>
  <sortState ref="A6:O9">
    <sortCondition descending="1" ref="J6"/>
  </sortState>
  <mergeCells count="4">
    <mergeCell ref="A1:O1"/>
    <mergeCell ref="A2:O2"/>
    <mergeCell ref="A3:O3"/>
    <mergeCell ref="A4:O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"/>
  <sheetViews>
    <sheetView zoomScale="90" zoomScaleNormal="90" workbookViewId="0">
      <selection activeCell="Q1" sqref="Q1:Q3"/>
    </sheetView>
  </sheetViews>
  <sheetFormatPr defaultRowHeight="15"/>
  <cols>
    <col min="1" max="1" width="13.42578125" customWidth="1"/>
    <col min="2" max="2" width="7.42578125" customWidth="1"/>
    <col min="3" max="3" width="20" customWidth="1"/>
    <col min="4" max="4" width="22" customWidth="1"/>
    <col min="6" max="6" width="7.85546875" customWidth="1"/>
    <col min="7" max="7" width="8.7109375" customWidth="1"/>
    <col min="8" max="8" width="7.85546875" customWidth="1"/>
    <col min="12" max="12" width="16.7109375" customWidth="1"/>
    <col min="13" max="13" width="10.5703125" customWidth="1"/>
    <col min="14" max="14" width="34.140625" customWidth="1"/>
  </cols>
  <sheetData>
    <row r="1" spans="1:15" ht="15.7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>
      <c r="A2" s="148" t="s">
        <v>187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>
      <c r="A3" s="148" t="s">
        <v>188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>
      <c r="A4" s="151" t="s">
        <v>143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5" ht="71.25">
      <c r="A5" s="84" t="s">
        <v>0</v>
      </c>
      <c r="B5" s="87" t="s">
        <v>167</v>
      </c>
      <c r="C5" s="84" t="s">
        <v>2</v>
      </c>
      <c r="D5" s="84" t="s">
        <v>141</v>
      </c>
      <c r="E5" s="84" t="s">
        <v>4</v>
      </c>
      <c r="F5" s="87" t="s">
        <v>148</v>
      </c>
      <c r="G5" s="88" t="s">
        <v>146</v>
      </c>
      <c r="H5" s="88" t="s">
        <v>147</v>
      </c>
      <c r="I5" s="88" t="s">
        <v>145</v>
      </c>
      <c r="J5" s="84" t="s">
        <v>10</v>
      </c>
      <c r="K5" s="84" t="s">
        <v>11</v>
      </c>
      <c r="L5" s="84" t="s">
        <v>12</v>
      </c>
      <c r="M5" s="84" t="s">
        <v>13</v>
      </c>
      <c r="N5" s="84" t="s">
        <v>14</v>
      </c>
    </row>
    <row r="6" spans="1:15" ht="70.5" customHeight="1">
      <c r="A6" s="51" t="s">
        <v>168</v>
      </c>
      <c r="B6" s="141">
        <v>1</v>
      </c>
      <c r="C6" s="107" t="s">
        <v>207</v>
      </c>
      <c r="D6" s="108" t="s">
        <v>200</v>
      </c>
      <c r="E6" s="120">
        <v>7</v>
      </c>
      <c r="F6" s="120">
        <v>2</v>
      </c>
      <c r="G6" s="120">
        <v>10</v>
      </c>
      <c r="H6" s="120">
        <v>10</v>
      </c>
      <c r="I6" s="123">
        <f>SUM(F6:H6)</f>
        <v>22</v>
      </c>
      <c r="J6" s="107"/>
      <c r="K6" s="123">
        <v>22</v>
      </c>
      <c r="L6" s="107" t="s">
        <v>164</v>
      </c>
      <c r="M6" s="124" t="s">
        <v>165</v>
      </c>
      <c r="N6" s="106" t="s">
        <v>176</v>
      </c>
    </row>
    <row r="7" spans="1:15" ht="69.75" customHeight="1">
      <c r="A7" s="51" t="s">
        <v>168</v>
      </c>
      <c r="B7" s="141">
        <v>2</v>
      </c>
      <c r="C7" s="51" t="s">
        <v>208</v>
      </c>
      <c r="D7" s="108" t="s">
        <v>200</v>
      </c>
      <c r="E7" s="120">
        <v>7</v>
      </c>
      <c r="F7" s="120">
        <v>2</v>
      </c>
      <c r="G7" s="120">
        <v>10</v>
      </c>
      <c r="H7" s="120">
        <v>9</v>
      </c>
      <c r="I7" s="123">
        <f t="shared" ref="I7:I8" si="0">SUM(F7:H7)</f>
        <v>21</v>
      </c>
      <c r="J7" s="123"/>
      <c r="K7" s="123">
        <v>21</v>
      </c>
      <c r="L7" s="51" t="s">
        <v>164</v>
      </c>
      <c r="M7" s="124" t="s">
        <v>166</v>
      </c>
      <c r="N7" s="106" t="s">
        <v>176</v>
      </c>
    </row>
    <row r="8" spans="1:15" ht="69.75" customHeight="1">
      <c r="A8" s="51" t="s">
        <v>168</v>
      </c>
      <c r="B8" s="141">
        <v>3</v>
      </c>
      <c r="C8" s="127" t="s">
        <v>177</v>
      </c>
      <c r="D8" s="108" t="s">
        <v>200</v>
      </c>
      <c r="E8" s="127">
        <v>7</v>
      </c>
      <c r="F8" s="127">
        <v>10</v>
      </c>
      <c r="G8" s="127">
        <v>10</v>
      </c>
      <c r="H8" s="127">
        <v>0</v>
      </c>
      <c r="I8" s="123">
        <f t="shared" si="0"/>
        <v>20</v>
      </c>
      <c r="J8" s="127"/>
      <c r="K8" s="127">
        <v>20</v>
      </c>
      <c r="L8" s="127" t="s">
        <v>164</v>
      </c>
      <c r="M8" s="124" t="s">
        <v>181</v>
      </c>
      <c r="N8" s="106" t="s">
        <v>176</v>
      </c>
    </row>
  </sheetData>
  <mergeCells count="4">
    <mergeCell ref="A1:O1"/>
    <mergeCell ref="A2:O2"/>
    <mergeCell ref="A3:O3"/>
    <mergeCell ref="A4:N4"/>
  </mergeCells>
  <pageMargins left="0.7" right="0.7" top="0.75" bottom="0.75" header="0.3" footer="0.3"/>
  <ignoredErrors>
    <ignoredError sqref="I6:I8" formulaRange="1"/>
    <ignoredError sqref="M6:M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O6"/>
  <sheetViews>
    <sheetView zoomScale="80" zoomScaleNormal="80" workbookViewId="0">
      <selection activeCell="R1" sqref="R1:S4"/>
    </sheetView>
  </sheetViews>
  <sheetFormatPr defaultRowHeight="15"/>
  <cols>
    <col min="1" max="1" width="14.140625" customWidth="1"/>
    <col min="3" max="3" width="23.140625" customWidth="1"/>
    <col min="4" max="4" width="27.85546875" customWidth="1"/>
    <col min="6" max="6" width="8.7109375" customWidth="1"/>
    <col min="7" max="7" width="9.7109375" customWidth="1"/>
    <col min="8" max="8" width="9" customWidth="1"/>
    <col min="9" max="9" width="7.85546875" customWidth="1"/>
    <col min="12" max="12" width="11.140625" customWidth="1"/>
    <col min="14" max="14" width="22.5703125" customWidth="1"/>
  </cols>
  <sheetData>
    <row r="1" spans="1:15" ht="15.75">
      <c r="A1" s="148" t="s">
        <v>182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5.75">
      <c r="A2" s="148" t="s">
        <v>185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>
      <c r="A3" s="148" t="s">
        <v>186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>
      <c r="A4" s="151" t="s">
        <v>143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5" ht="85.5">
      <c r="A5" s="84" t="s">
        <v>0</v>
      </c>
      <c r="B5" s="87" t="s">
        <v>167</v>
      </c>
      <c r="C5" s="84" t="s">
        <v>2</v>
      </c>
      <c r="D5" s="84" t="s">
        <v>3</v>
      </c>
      <c r="E5" s="84" t="s">
        <v>4</v>
      </c>
      <c r="F5" s="87" t="s">
        <v>148</v>
      </c>
      <c r="G5" s="88" t="s">
        <v>146</v>
      </c>
      <c r="H5" s="88" t="s">
        <v>147</v>
      </c>
      <c r="I5" s="88" t="s">
        <v>145</v>
      </c>
      <c r="J5" s="84" t="s">
        <v>10</v>
      </c>
      <c r="K5" s="84" t="s">
        <v>11</v>
      </c>
      <c r="L5" s="84" t="s">
        <v>12</v>
      </c>
      <c r="M5" s="84" t="s">
        <v>13</v>
      </c>
      <c r="N5" s="84" t="s">
        <v>14</v>
      </c>
    </row>
    <row r="6" spans="1:15" ht="71.25" customHeight="1">
      <c r="A6" s="51" t="s">
        <v>168</v>
      </c>
      <c r="B6" s="141">
        <v>1</v>
      </c>
      <c r="C6" s="133" t="s">
        <v>221</v>
      </c>
      <c r="D6" s="142" t="s">
        <v>152</v>
      </c>
      <c r="E6" s="125" t="s">
        <v>155</v>
      </c>
      <c r="F6" s="125">
        <v>3</v>
      </c>
      <c r="G6" s="125">
        <v>2</v>
      </c>
      <c r="H6" s="125">
        <v>30</v>
      </c>
      <c r="I6" s="120">
        <f>SUM(F6:H6)</f>
        <v>35</v>
      </c>
      <c r="J6" s="123"/>
      <c r="K6" s="143">
        <v>35</v>
      </c>
      <c r="L6" s="107" t="s">
        <v>163</v>
      </c>
      <c r="M6" s="141">
        <v>1</v>
      </c>
      <c r="N6" s="107" t="s">
        <v>157</v>
      </c>
    </row>
  </sheetData>
  <sortState ref="A10:N11">
    <sortCondition descending="1" ref="I10"/>
  </sortState>
  <mergeCells count="4">
    <mergeCell ref="A4:N4"/>
    <mergeCell ref="A1:O1"/>
    <mergeCell ref="A2:O2"/>
    <mergeCell ref="A3:O3"/>
  </mergeCells>
  <pageMargins left="0.7" right="0.7" top="0.75" bottom="0.75" header="0.3" footer="0.3"/>
  <pageSetup paperSize="9" orientation="portrait" r:id="rId1"/>
  <ignoredErrors>
    <ignoredError sqref="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КД 5 кл</vt:lpstr>
      <vt:lpstr>КД 6кл.</vt:lpstr>
      <vt:lpstr>7 класс</vt:lpstr>
      <vt:lpstr>ТТТ 5кл.</vt:lpstr>
      <vt:lpstr>ТТТ 6 кл.</vt:lpstr>
      <vt:lpstr>КД 7 кл</vt:lpstr>
      <vt:lpstr>КД 8кл.</vt:lpstr>
      <vt:lpstr>ТТТ 7 кл.</vt:lpstr>
      <vt:lpstr>ТТТ 8кл.</vt:lpstr>
      <vt:lpstr>КД 9 кл</vt:lpstr>
      <vt:lpstr>ТТТ 9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2025-10-21T07:57:31Z</dcterms:modified>
</cp:coreProperties>
</file>