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6605" windowHeight="6900" firstSheet="1" activeTab="1"/>
  </bookViews>
  <sheets>
    <sheet name="7 класс" sheetId="10" state="hidden" r:id="rId1"/>
    <sheet name="7 кл" sheetId="8" r:id="rId2"/>
    <sheet name="8 класс" sheetId="17" r:id="rId3"/>
    <sheet name="9 класс" sheetId="11" r:id="rId4"/>
    <sheet name="10 класс" sheetId="13" r:id="rId5"/>
    <sheet name="11 класс" sheetId="14" r:id="rId6"/>
  </sheets>
  <definedNames>
    <definedName name="_xlnm._FilterDatabase" localSheetId="4" hidden="1">'10 класс'!$A$4:$O$11</definedName>
    <definedName name="_xlnm._FilterDatabase" localSheetId="5" hidden="1">'11 класс'!$A$4:$O$7</definedName>
    <definedName name="_xlnm._FilterDatabase" localSheetId="1" hidden="1">'7 кл'!$A$5:$Q$7</definedName>
    <definedName name="_xlnm._FilterDatabase" localSheetId="0" hidden="1">'7 класс'!$A$7:$S$7</definedName>
    <definedName name="_xlnm._FilterDatabase" localSheetId="2" hidden="1">'8 класс'!#REF!</definedName>
    <definedName name="_xlnm._FilterDatabase" localSheetId="3" hidden="1">'9 класс'!$A$4:$N$7</definedName>
  </definedNames>
  <calcPr calcId="124519"/>
</workbook>
</file>

<file path=xl/calcChain.xml><?xml version="1.0" encoding="utf-8"?>
<calcChain xmlns="http://schemas.openxmlformats.org/spreadsheetml/2006/main">
  <c r="J10" i="13"/>
  <c r="I11" i="17"/>
  <c r="I12"/>
  <c r="I5"/>
  <c r="I6"/>
  <c r="I7"/>
  <c r="I10"/>
  <c r="I9"/>
  <c r="I8"/>
  <c r="I5" i="11" l="1"/>
  <c r="L7" i="8"/>
  <c r="J11" i="13"/>
  <c r="J9"/>
  <c r="J12"/>
  <c r="J5" l="1"/>
  <c r="J8"/>
  <c r="J7"/>
  <c r="J6"/>
  <c r="I6" i="11"/>
  <c r="I7"/>
  <c r="L6" i="8"/>
  <c r="J6" i="14" l="1"/>
  <c r="J5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<sst xmlns="http://schemas.openxmlformats.org/spreadsheetml/2006/main" count="637" uniqueCount="211">
  <si>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</si>
  <si>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</si>
  <si>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</si>
  <si>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</si>
  <si>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</si>
  <si>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</si>
  <si>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</si>
  <si>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</si>
  <si>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</si>
  <si>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</si>
  <si>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</si>
  <si>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</si>
  <si>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</si>
  <si>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</si>
  <si>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</si>
  <si>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</si>
  <si>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</si>
  <si>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</si>
  <si>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</si>
  <si>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</si>
  <si>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</si>
  <si>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</si>
  <si>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</si>
  <si>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</si>
  <si>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</si>
  <si>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</si>
  <si>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</si>
  <si>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</si>
  <si>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</si>
  <si>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</si>
  <si>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</si>
  <si>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</si>
  <si>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</si>
  <si>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</si>
  <si>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</si>
  <si>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</si>
  <si>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</si>
  <si>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</si>
  <si>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</si>
  <si>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</si>
  <si>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</si>
  <si>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</si>
  <si>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</si>
  <si>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</si>
  <si>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</si>
  <si>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</si>
  <si>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</si>
  <si>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</si>
  <si>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</si>
  <si>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</si>
  <si>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</si>
  <si>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</si>
  <si>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</si>
  <si>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</si>
  <si>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</si>
  <si>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</si>
  <si>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</si>
  <si>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</si>
  <si>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</si>
  <si>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</si>
  <si>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</si>
  <si>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</si>
  <si>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</si>
  <si>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</si>
  <si>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</si>
  <si>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</si>
  <si>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</si>
  <si>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</si>
  <si>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</si>
  <si>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</si>
  <si>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</si>
  <si>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</si>
  <si>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</si>
  <si>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</si>
  <si>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</si>
  <si>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</si>
  <si>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</si>
  <si>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</si>
  <si>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</si>
  <si>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</si>
  <si>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</si>
  <si>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</si>
  <si>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</si>
  <si>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</si>
  <si>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</si>
  <si>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</si>
  <si>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</si>
  <si>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</si>
  <si>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</si>
  <si>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</si>
  <si>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</si>
  <si>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</si>
  <si>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</si>
  <si>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</si>
  <si>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</si>
  <si>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</si>
  <si>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</si>
  <si>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</si>
  <si>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</si>
  <si>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</si>
  <si>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</si>
  <si>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</si>
  <si>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</si>
  <si>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</si>
  <si>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</si>
  <si>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</si>
  <si>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</si>
  <si>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</si>
  <si>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</si>
  <si>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</si>
  <si>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</si>
  <si>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</si>
  <si>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</si>
  <si>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</si>
  <si>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</si>
  <si>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</si>
  <si>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</si>
  <si>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</si>
  <si>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</si>
  <si>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</si>
  <si>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</si>
  <si>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</si>
  <si>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</si>
  <si>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</si>
  <si>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</si>
  <si>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</si>
  <si>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</si>
  <si>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</si>
  <si>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</si>
  <si>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</si>
  <si>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</si>
  <si>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</si>
  <si>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</si>
  <si>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</si>
  <si>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</si>
  <si>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</si>
  <si>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</si>
  <si>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</si>
  <si>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</si>
  <si>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</si>
  <si>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</si>
  <si>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задача 1</t>
  </si>
  <si>
    <t>задача 2</t>
  </si>
  <si>
    <t>экономика</t>
  </si>
  <si>
    <t>Образовательное учреждение (сокращенное наименование согласно Уставу)</t>
  </si>
  <si>
    <t xml:space="preserve">Статус </t>
  </si>
  <si>
    <t xml:space="preserve">Рейтинговое место </t>
  </si>
  <si>
    <t>участник</t>
  </si>
  <si>
    <t>победитель</t>
  </si>
  <si>
    <t>тест 1</t>
  </si>
  <si>
    <t>тест 2</t>
  </si>
  <si>
    <t>тест 3</t>
  </si>
  <si>
    <t>Всего      макс.  60 б.</t>
  </si>
  <si>
    <t>Протокол заседания жюри школьного этапа всероссийской олимпиады школьников по  экономике  Калининский район от  1  октября 2025года</t>
  </si>
  <si>
    <t>Повестка: утверждение результатов  школьного этапа всероссийской олимпиады по   экономике    2025 года, 7 класс</t>
  </si>
  <si>
    <t>Решили: утвердить результаты школьного этапа всероссийской олимпиады по   экономике   2025 года, 7 класс</t>
  </si>
  <si>
    <t>задание 4</t>
  </si>
  <si>
    <t>задание 5</t>
  </si>
  <si>
    <t>задание 6</t>
  </si>
  <si>
    <t>Всего         макс. 40 б.</t>
  </si>
  <si>
    <t>Повестка: утверждение результатов  школьного этапа всероссийской олимпиады по   экономике    2025 года, 8 класс</t>
  </si>
  <si>
    <t>Решили: утвердить результаты школьного этапа всероссийской олимпиады по   экономике   2025 года, 8 класс</t>
  </si>
  <si>
    <t>Протокол заседания жюри школьного этапа всероссийской олимпиады школьников по  экономике  Калининский район от  1 октября 2025года</t>
  </si>
  <si>
    <t>Повестка: утверждение результатов  школьного этапа всероссийской олимпиады по   экономике    2025 года, 9 класс</t>
  </si>
  <si>
    <t>Решили: утвердить результаты школьного этапа всероссийской олимпиады по   экономике   2025 года, 9 класс</t>
  </si>
  <si>
    <t xml:space="preserve"> тест     1-15</t>
  </si>
  <si>
    <t>тест    16-18</t>
  </si>
  <si>
    <t>Всего         макс.    50 б.</t>
  </si>
  <si>
    <t>Повестка: утверждение результатов  школьного этапа всероссийской олимпиады по   экономике    2025 года, 10 класс</t>
  </si>
  <si>
    <t>Решили: утвердить результаты школьного этапа всероссийской олимпиады по   экономике   2025 года, 10 класс</t>
  </si>
  <si>
    <t>Повестка: утверждение результатов  школьного этапа всероссийской олимпиады по   экономике    2025 года, 11 класс</t>
  </si>
  <si>
    <t>Решили: утвердить результаты школьного этапа всероссийской олимпиады по   экономике   2025 года, 11 класс</t>
  </si>
  <si>
    <t>Иванова Яна Николаевна</t>
  </si>
  <si>
    <t>Мбоу СОШ с.Большая Ольшанка Калининского района Саратовской области</t>
  </si>
  <si>
    <t>Тетюхина Лариса Михайловна</t>
  </si>
  <si>
    <t>Савельева Вероника Валерьевна</t>
  </si>
  <si>
    <t>МБОУ "СОШ с.Симоновка Калининского района Саратовской области"</t>
  </si>
  <si>
    <t>Матвеева Вероника Сергеевна</t>
  </si>
  <si>
    <t>Чунакова Наталья Николаевна</t>
  </si>
  <si>
    <t>призёр</t>
  </si>
  <si>
    <t>Щербаков Тимофей Сергеевич</t>
  </si>
  <si>
    <t>МБОУ "СОШ №1 им. Героя Советского Союза П.И. Чиркина г.Калининска Саратовской области"</t>
  </si>
  <si>
    <t>10а</t>
  </si>
  <si>
    <t>Сувернева Полина Константиновна</t>
  </si>
  <si>
    <t>Шпаков Максим Дмитриевич</t>
  </si>
  <si>
    <t>Косолапова Анна Владимировна</t>
  </si>
  <si>
    <t>Трухачев  Арсений  Олегович</t>
  </si>
  <si>
    <t>МБОУ"СОШ №2 имени С.И.Подгайнова г.Калининска Саратовской области"</t>
  </si>
  <si>
    <t>Твердов  Владислав  Романович</t>
  </si>
  <si>
    <t>8а</t>
  </si>
  <si>
    <t>Любавина  Олеся  Владиславовна</t>
  </si>
  <si>
    <t>Сафронов  Денис  Александрович</t>
  </si>
  <si>
    <t>8в</t>
  </si>
  <si>
    <t>Киселева  Софья  Александровна</t>
  </si>
  <si>
    <t>Сорокина  Виктория  Владимировна</t>
  </si>
  <si>
    <t>Дмитриенко  Анастасия  Сергеевна</t>
  </si>
  <si>
    <t>Ерешкин  Иван  Алексеевич</t>
  </si>
  <si>
    <t>Развина Ираида Ивановна</t>
  </si>
  <si>
    <t>призер</t>
  </si>
  <si>
    <t>Шувахина  Светлана  Игоревна</t>
  </si>
  <si>
    <t>9а</t>
  </si>
  <si>
    <t>Даниель Богдан Денисович</t>
  </si>
  <si>
    <r>
      <t xml:space="preserve">Шилина  </t>
    </r>
    <r>
      <rPr>
        <sz val="12"/>
        <color theme="1"/>
        <rFont val="Times New Roman"/>
        <family val="1"/>
        <charset val="204"/>
      </rPr>
      <t xml:space="preserve">Ирина 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Евгеньевна</t>
    </r>
  </si>
  <si>
    <t>Сигачева Ангелина Николаевна</t>
  </si>
  <si>
    <t xml:space="preserve">Шабаев Михаил Андреевич </t>
  </si>
  <si>
    <t>Ребров Игнат Алексеевич</t>
  </si>
  <si>
    <t>Костерова Ульяна Андреевна</t>
  </si>
  <si>
    <t>Развина Лариса Валерьевна</t>
  </si>
  <si>
    <t>Холина Яна Олеговна</t>
  </si>
  <si>
    <t>11а</t>
  </si>
  <si>
    <t>Грачева   Софья   Дмитриевна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</si>
</sst>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8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16" fontId="9" fillId="6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2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right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2" xfId="0" applyFont="1" applyFill="1" applyBorder="1"/>
    <xf numFmtId="0" fontId="12" fillId="0" borderId="1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/>
    <xf numFmtId="0" fontId="14" fillId="3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15" fillId="0" borderId="0" xfId="0" applyFont="1" applyAlignment="1">
      <alignment horizontal="center" vertical="center" wrapText="1"/>
    </xf>
    <xf numFmtId="0" fontId="0" fillId="0" borderId="0" xfId="0" applyBorder="1"/>
    <xf numFmtId="0" fontId="16" fillId="0" borderId="14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top" wrapText="1"/>
    </xf>
    <xf numFmtId="0" fontId="0" fillId="0" borderId="11" xfId="0" applyBorder="1"/>
    <xf numFmtId="0" fontId="15" fillId="0" borderId="0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4" fillId="4" borderId="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5" borderId="1" xfId="2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8" fillId="0" borderId="1" xfId="0" applyNumberFormat="1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" fillId="3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6" fillId="0" borderId="1" xfId="0" applyFont="1" applyFill="1" applyBorder="1" applyAlignment="1">
      <alignment horizontal="left" vertical="top" wrapText="1"/>
    </xf>
    <xf numFmtId="0" fontId="0" fillId="0" borderId="0" xfId="0" applyAlignment="1"/>
    <xf numFmtId="0" fontId="16" fillId="0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3">
    <cellStyle name="Обычный" xfId="0" builtinId="0"/>
    <cellStyle name="Обычный 3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22" t="s">
        <v>35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18.75">
      <c r="A2" s="122" t="s">
        <v>15</v>
      </c>
      <c r="B2" s="122"/>
      <c r="C2" s="122"/>
      <c r="D2" s="123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22" t="s">
        <v>16</v>
      </c>
      <c r="B3" s="122"/>
      <c r="C3" s="122"/>
      <c r="D3" s="123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24" t="s">
        <v>64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5.75">
      <c r="A5" s="124" t="s">
        <v>65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</row>
    <row r="6" spans="1:19" ht="15.75">
      <c r="A6" s="121"/>
      <c r="B6" s="121"/>
      <c r="C6" s="121"/>
      <c r="D6" s="121"/>
      <c r="E6" s="121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"/>
  <sheetViews>
    <sheetView tabSelected="1" zoomScale="86" zoomScaleNormal="86" workbookViewId="0">
      <selection activeCell="T18" sqref="T18"/>
    </sheetView>
  </sheetViews>
  <sheetFormatPr defaultRowHeight="15"/>
  <cols>
    <col min="1" max="1" width="14" customWidth="1"/>
    <col min="2" max="2" width="7" customWidth="1"/>
    <col min="3" max="3" width="24.28515625" customWidth="1"/>
    <col min="4" max="4" width="23.85546875" customWidth="1"/>
    <col min="5" max="11" width="7.28515625" customWidth="1"/>
    <col min="12" max="12" width="9.140625" customWidth="1"/>
    <col min="13" max="13" width="8" customWidth="1"/>
    <col min="14" max="14" width="7.5703125" customWidth="1"/>
    <col min="15" max="15" width="12.28515625" customWidth="1"/>
    <col min="16" max="16" width="9" customWidth="1"/>
    <col min="17" max="17" width="30.140625" customWidth="1"/>
    <col min="18" max="18" width="6.42578125" customWidth="1"/>
  </cols>
  <sheetData>
    <row r="1" spans="1:17" ht="15.75" customHeight="1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15.75" customHeight="1">
      <c r="A2" s="122" t="s">
        <v>154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15.75" customHeight="1">
      <c r="A3" s="122" t="s">
        <v>155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15.75" customHeight="1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1:17" s="87" customFormat="1" ht="72" customHeight="1">
      <c r="A5" s="84" t="s">
        <v>0</v>
      </c>
      <c r="B5" s="84" t="s">
        <v>1</v>
      </c>
      <c r="C5" s="97" t="s">
        <v>2</v>
      </c>
      <c r="D5" s="84" t="s">
        <v>144</v>
      </c>
      <c r="E5" s="84" t="s">
        <v>4</v>
      </c>
      <c r="F5" s="88" t="s">
        <v>149</v>
      </c>
      <c r="G5" s="88" t="s">
        <v>150</v>
      </c>
      <c r="H5" s="88" t="s">
        <v>151</v>
      </c>
      <c r="I5" s="88" t="s">
        <v>156</v>
      </c>
      <c r="J5" s="88" t="s">
        <v>157</v>
      </c>
      <c r="K5" s="88" t="s">
        <v>158</v>
      </c>
      <c r="L5" s="85" t="s">
        <v>152</v>
      </c>
      <c r="M5" s="84" t="s">
        <v>10</v>
      </c>
      <c r="N5" s="84" t="s">
        <v>11</v>
      </c>
      <c r="O5" s="84" t="s">
        <v>145</v>
      </c>
      <c r="P5" s="84" t="s">
        <v>146</v>
      </c>
      <c r="Q5" s="84" t="s">
        <v>14</v>
      </c>
    </row>
    <row r="6" spans="1:17" ht="67.5" customHeight="1">
      <c r="A6" s="98" t="s">
        <v>143</v>
      </c>
      <c r="B6" s="111">
        <v>1</v>
      </c>
      <c r="C6" s="103" t="s">
        <v>175</v>
      </c>
      <c r="D6" s="106" t="s">
        <v>176</v>
      </c>
      <c r="E6" s="103">
        <v>7</v>
      </c>
      <c r="F6" s="103">
        <v>6</v>
      </c>
      <c r="G6" s="103">
        <v>6</v>
      </c>
      <c r="H6" s="103">
        <v>6</v>
      </c>
      <c r="I6" s="103">
        <v>10</v>
      </c>
      <c r="J6" s="103">
        <v>2</v>
      </c>
      <c r="K6" s="103">
        <v>18</v>
      </c>
      <c r="L6" s="51">
        <f t="shared" ref="L6:L7" si="0">SUM(F6:K6)</f>
        <v>48</v>
      </c>
      <c r="M6" s="51"/>
      <c r="N6" s="103">
        <v>48</v>
      </c>
      <c r="O6" s="120" t="s">
        <v>148</v>
      </c>
      <c r="P6" s="116"/>
      <c r="Q6" s="103" t="s">
        <v>178</v>
      </c>
    </row>
    <row r="7" spans="1:17" ht="63.75" customHeight="1">
      <c r="A7" s="98" t="s">
        <v>143</v>
      </c>
      <c r="B7" s="111">
        <v>2</v>
      </c>
      <c r="C7" s="51" t="s">
        <v>177</v>
      </c>
      <c r="D7" s="106" t="s">
        <v>176</v>
      </c>
      <c r="E7" s="99">
        <v>7</v>
      </c>
      <c r="F7" s="99">
        <v>4</v>
      </c>
      <c r="G7" s="99">
        <v>6</v>
      </c>
      <c r="H7" s="99">
        <v>3</v>
      </c>
      <c r="I7" s="99">
        <v>8</v>
      </c>
      <c r="J7" s="99">
        <v>10</v>
      </c>
      <c r="K7" s="99">
        <v>9</v>
      </c>
      <c r="L7" s="51">
        <f t="shared" si="0"/>
        <v>40</v>
      </c>
      <c r="M7" s="98"/>
      <c r="N7" s="103">
        <v>40</v>
      </c>
      <c r="O7" s="120" t="s">
        <v>179</v>
      </c>
      <c r="P7" s="116"/>
      <c r="Q7" s="103" t="s">
        <v>178</v>
      </c>
    </row>
    <row r="8" spans="1:17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10" spans="1:17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</sheetData>
  <sortState ref="A6:Q14">
    <sortCondition descending="1" ref="L6"/>
  </sortState>
  <mergeCells count="5">
    <mergeCell ref="A10:Q10"/>
    <mergeCell ref="A1:Q1"/>
    <mergeCell ref="A2:Q2"/>
    <mergeCell ref="A3:Q3"/>
    <mergeCell ref="A8:Q8"/>
  </mergeCells>
  <pageMargins left="0.7" right="0.7" top="0.75" bottom="0.75" header="0.3" footer="0.3"/>
  <pageSetup paperSize="9" orientation="portrait" r:id="rId1"/>
  <ignoredErrors>
    <ignoredError sqref="L6:L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12"/>
  <sheetViews>
    <sheetView topLeftCell="A4" workbookViewId="0">
      <selection activeCell="Q1" sqref="Q1:Q3"/>
    </sheetView>
  </sheetViews>
  <sheetFormatPr defaultRowHeight="15"/>
  <cols>
    <col min="1" max="1" width="15.140625" customWidth="1"/>
    <col min="2" max="2" width="7.140625" customWidth="1"/>
    <col min="3" max="3" width="25.28515625" customWidth="1"/>
    <col min="4" max="4" width="25.5703125" customWidth="1"/>
    <col min="5" max="8" width="7.28515625" customWidth="1"/>
    <col min="9" max="9" width="7.7109375" customWidth="1"/>
    <col min="10" max="10" width="8.140625" customWidth="1"/>
    <col min="11" max="11" width="6.85546875" customWidth="1"/>
    <col min="12" max="12" width="12.7109375" customWidth="1"/>
    <col min="13" max="13" width="7.7109375" customWidth="1"/>
    <col min="14" max="14" width="29.140625" customWidth="1"/>
  </cols>
  <sheetData>
    <row r="1" spans="1:16" ht="15.75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15.75">
      <c r="A2" s="122" t="s">
        <v>160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ht="15.75" customHeight="1">
      <c r="A3" s="122" t="s">
        <v>161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s="87" customFormat="1" ht="69" customHeight="1">
      <c r="A4" s="97" t="s">
        <v>0</v>
      </c>
      <c r="B4" s="97" t="s">
        <v>1</v>
      </c>
      <c r="C4" s="97" t="s">
        <v>2</v>
      </c>
      <c r="D4" s="97" t="s">
        <v>144</v>
      </c>
      <c r="E4" s="97" t="s">
        <v>4</v>
      </c>
      <c r="F4" s="97" t="s">
        <v>149</v>
      </c>
      <c r="G4" s="97" t="s">
        <v>141</v>
      </c>
      <c r="H4" s="97" t="s">
        <v>142</v>
      </c>
      <c r="I4" s="102" t="s">
        <v>159</v>
      </c>
      <c r="J4" s="97" t="s">
        <v>10</v>
      </c>
      <c r="K4" s="97" t="s">
        <v>11</v>
      </c>
      <c r="L4" s="97" t="s">
        <v>145</v>
      </c>
      <c r="M4" s="97" t="s">
        <v>146</v>
      </c>
      <c r="N4" s="97" t="s">
        <v>14</v>
      </c>
    </row>
    <row r="5" spans="1:16" s="87" customFormat="1" ht="69" customHeight="1">
      <c r="A5" s="98" t="s">
        <v>143</v>
      </c>
      <c r="B5" s="99">
        <v>1</v>
      </c>
      <c r="C5" s="98" t="s">
        <v>186</v>
      </c>
      <c r="D5" s="105" t="s">
        <v>187</v>
      </c>
      <c r="E5" s="98" t="s">
        <v>47</v>
      </c>
      <c r="F5" s="99">
        <v>18</v>
      </c>
      <c r="G5" s="99">
        <v>0</v>
      </c>
      <c r="H5" s="99">
        <v>10</v>
      </c>
      <c r="I5" s="115">
        <f t="shared" ref="I5:I7" si="0">SUM(F5:H5)</f>
        <v>28</v>
      </c>
      <c r="J5" s="117"/>
      <c r="K5" s="110">
        <v>28</v>
      </c>
      <c r="L5" s="98" t="s">
        <v>148</v>
      </c>
      <c r="M5" s="111">
        <v>1</v>
      </c>
      <c r="N5" s="118" t="s">
        <v>197</v>
      </c>
    </row>
    <row r="6" spans="1:16" s="87" customFormat="1" ht="69" customHeight="1">
      <c r="A6" s="98" t="s">
        <v>143</v>
      </c>
      <c r="B6" s="99">
        <v>2</v>
      </c>
      <c r="C6" s="98" t="s">
        <v>188</v>
      </c>
      <c r="D6" s="105" t="s">
        <v>187</v>
      </c>
      <c r="E6" s="98" t="s">
        <v>189</v>
      </c>
      <c r="F6" s="118">
        <v>15</v>
      </c>
      <c r="G6" s="118">
        <v>5</v>
      </c>
      <c r="H6" s="51">
        <v>0</v>
      </c>
      <c r="I6" s="115">
        <f t="shared" si="0"/>
        <v>20</v>
      </c>
      <c r="J6" s="117"/>
      <c r="K6" s="118">
        <v>20</v>
      </c>
      <c r="L6" s="118" t="s">
        <v>198</v>
      </c>
      <c r="M6" s="111">
        <v>2</v>
      </c>
      <c r="N6" s="118" t="s">
        <v>197</v>
      </c>
    </row>
    <row r="7" spans="1:16" s="87" customFormat="1" ht="69" customHeight="1">
      <c r="A7" s="98" t="s">
        <v>143</v>
      </c>
      <c r="B7" s="99">
        <v>3</v>
      </c>
      <c r="C7" s="98" t="s">
        <v>190</v>
      </c>
      <c r="D7" s="105" t="s">
        <v>187</v>
      </c>
      <c r="E7" s="98" t="s">
        <v>47</v>
      </c>
      <c r="F7" s="98">
        <v>12</v>
      </c>
      <c r="G7" s="98">
        <v>5</v>
      </c>
      <c r="H7" s="98">
        <v>0</v>
      </c>
      <c r="I7" s="115">
        <f t="shared" si="0"/>
        <v>17</v>
      </c>
      <c r="J7" s="117"/>
      <c r="K7" s="98">
        <v>17</v>
      </c>
      <c r="L7" s="98" t="s">
        <v>147</v>
      </c>
      <c r="M7" s="98">
        <v>3</v>
      </c>
      <c r="N7" s="118" t="s">
        <v>197</v>
      </c>
    </row>
    <row r="8" spans="1:16" ht="63">
      <c r="A8" s="98" t="s">
        <v>143</v>
      </c>
      <c r="B8" s="99">
        <v>4</v>
      </c>
      <c r="C8" s="98" t="s">
        <v>191</v>
      </c>
      <c r="D8" s="105" t="s">
        <v>187</v>
      </c>
      <c r="E8" s="98" t="s">
        <v>192</v>
      </c>
      <c r="F8" s="114">
        <v>10</v>
      </c>
      <c r="G8" s="114">
        <v>5</v>
      </c>
      <c r="H8" s="114">
        <v>0</v>
      </c>
      <c r="I8" s="115">
        <f>SUM(F8:H8)</f>
        <v>15</v>
      </c>
      <c r="J8" s="98"/>
      <c r="K8" s="100">
        <v>15</v>
      </c>
      <c r="L8" s="114" t="s">
        <v>147</v>
      </c>
      <c r="M8" s="111">
        <v>4</v>
      </c>
      <c r="N8" s="118" t="s">
        <v>197</v>
      </c>
    </row>
    <row r="9" spans="1:16" ht="63">
      <c r="A9" s="98" t="s">
        <v>143</v>
      </c>
      <c r="B9" s="99">
        <v>5</v>
      </c>
      <c r="C9" s="98" t="s">
        <v>193</v>
      </c>
      <c r="D9" s="105" t="s">
        <v>187</v>
      </c>
      <c r="E9" s="98" t="s">
        <v>189</v>
      </c>
      <c r="F9" s="98">
        <v>14</v>
      </c>
      <c r="G9" s="98">
        <v>0</v>
      </c>
      <c r="H9" s="98">
        <v>0</v>
      </c>
      <c r="I9" s="115">
        <f>SUM(F9:H9)</f>
        <v>14</v>
      </c>
      <c r="J9" s="98"/>
      <c r="K9" s="98">
        <v>14</v>
      </c>
      <c r="L9" s="98" t="s">
        <v>147</v>
      </c>
      <c r="M9" s="111">
        <v>5</v>
      </c>
      <c r="N9" s="118" t="s">
        <v>197</v>
      </c>
    </row>
    <row r="10" spans="1:16" ht="63">
      <c r="A10" s="98" t="s">
        <v>143</v>
      </c>
      <c r="B10" s="99">
        <v>6</v>
      </c>
      <c r="C10" s="98" t="s">
        <v>194</v>
      </c>
      <c r="D10" s="105" t="s">
        <v>187</v>
      </c>
      <c r="E10" s="98" t="s">
        <v>47</v>
      </c>
      <c r="F10" s="98">
        <v>14</v>
      </c>
      <c r="G10" s="98">
        <v>0</v>
      </c>
      <c r="H10" s="119">
        <v>0</v>
      </c>
      <c r="I10" s="115">
        <f>SUM(F10:H10)</f>
        <v>14</v>
      </c>
      <c r="J10" s="98"/>
      <c r="K10" s="98">
        <v>14</v>
      </c>
      <c r="L10" s="98" t="s">
        <v>147</v>
      </c>
      <c r="M10" s="98">
        <v>5</v>
      </c>
      <c r="N10" s="118" t="s">
        <v>197</v>
      </c>
    </row>
    <row r="11" spans="1:16" ht="63">
      <c r="A11" s="98" t="s">
        <v>143</v>
      </c>
      <c r="B11" s="99">
        <v>7</v>
      </c>
      <c r="C11" s="98" t="s">
        <v>195</v>
      </c>
      <c r="D11" s="105" t="s">
        <v>187</v>
      </c>
      <c r="E11" s="98" t="s">
        <v>189</v>
      </c>
      <c r="F11" s="98">
        <v>13</v>
      </c>
      <c r="G11" s="98">
        <v>0</v>
      </c>
      <c r="H11" s="98">
        <v>0</v>
      </c>
      <c r="I11" s="115">
        <f t="shared" ref="I11:I12" si="1">SUM(F11:H11)</f>
        <v>13</v>
      </c>
      <c r="J11" s="98"/>
      <c r="K11" s="98">
        <v>13</v>
      </c>
      <c r="L11" s="118" t="s">
        <v>147</v>
      </c>
      <c r="M11" s="111">
        <v>6</v>
      </c>
      <c r="N11" s="118" t="s">
        <v>197</v>
      </c>
    </row>
    <row r="12" spans="1:16" ht="63">
      <c r="A12" s="98" t="s">
        <v>143</v>
      </c>
      <c r="B12" s="99">
        <v>8</v>
      </c>
      <c r="C12" s="98" t="s">
        <v>196</v>
      </c>
      <c r="D12" s="105" t="s">
        <v>187</v>
      </c>
      <c r="E12" s="98" t="s">
        <v>192</v>
      </c>
      <c r="F12" s="114">
        <v>12</v>
      </c>
      <c r="G12" s="114">
        <v>0</v>
      </c>
      <c r="H12" s="114">
        <v>0</v>
      </c>
      <c r="I12" s="115">
        <f t="shared" si="1"/>
        <v>12</v>
      </c>
      <c r="J12" s="98"/>
      <c r="K12" s="100">
        <v>12</v>
      </c>
      <c r="L12" s="114" t="s">
        <v>147</v>
      </c>
      <c r="M12" s="98">
        <v>7</v>
      </c>
      <c r="N12" s="118" t="s">
        <v>197</v>
      </c>
    </row>
  </sheetData>
  <sortState ref="A1:Q12">
    <sortCondition descending="1" ref="I5"/>
  </sortState>
  <mergeCells count="3">
    <mergeCell ref="A1:P1"/>
    <mergeCell ref="A2:P2"/>
    <mergeCell ref="A3:P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"/>
  <sheetViews>
    <sheetView zoomScale="90" zoomScaleNormal="90" workbookViewId="0">
      <selection activeCell="Q1" sqref="Q1:Q3"/>
    </sheetView>
  </sheetViews>
  <sheetFormatPr defaultRowHeight="15"/>
  <cols>
    <col min="1" max="1" width="14.5703125" customWidth="1"/>
    <col min="2" max="2" width="6.85546875" customWidth="1"/>
    <col min="3" max="3" width="29.42578125" customWidth="1"/>
    <col min="4" max="4" width="24.7109375" customWidth="1"/>
    <col min="5" max="5" width="8.5703125" customWidth="1"/>
    <col min="6" max="8" width="7" customWidth="1"/>
    <col min="9" max="9" width="8" customWidth="1"/>
    <col min="10" max="10" width="9.42578125" customWidth="1"/>
    <col min="11" max="11" width="8.5703125" customWidth="1"/>
    <col min="12" max="12" width="12.28515625" customWidth="1"/>
    <col min="13" max="13" width="7.85546875" customWidth="1"/>
    <col min="14" max="14" width="32.140625" customWidth="1"/>
  </cols>
  <sheetData>
    <row r="1" spans="1:17" ht="15.75">
      <c r="A1" s="122" t="s">
        <v>162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7" ht="15.75">
      <c r="A2" s="122" t="s">
        <v>163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7" ht="15.75" customHeight="1">
      <c r="A3" s="122" t="s">
        <v>164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7" ht="93.75" customHeight="1">
      <c r="A4" s="97" t="s">
        <v>0</v>
      </c>
      <c r="B4" s="97" t="s">
        <v>1</v>
      </c>
      <c r="C4" s="97" t="s">
        <v>2</v>
      </c>
      <c r="D4" s="97" t="s">
        <v>144</v>
      </c>
      <c r="E4" s="97" t="s">
        <v>4</v>
      </c>
      <c r="F4" s="97" t="s">
        <v>149</v>
      </c>
      <c r="G4" s="97" t="s">
        <v>141</v>
      </c>
      <c r="H4" s="97" t="s">
        <v>142</v>
      </c>
      <c r="I4" s="102" t="s">
        <v>159</v>
      </c>
      <c r="J4" s="97" t="s">
        <v>10</v>
      </c>
      <c r="K4" s="97" t="s">
        <v>11</v>
      </c>
      <c r="L4" s="97" t="s">
        <v>145</v>
      </c>
      <c r="M4" s="97" t="s">
        <v>146</v>
      </c>
      <c r="N4" s="97" t="s">
        <v>14</v>
      </c>
    </row>
    <row r="5" spans="1:17" ht="69.75" customHeight="1">
      <c r="A5" s="98" t="s">
        <v>143</v>
      </c>
      <c r="B5" s="98">
        <v>1</v>
      </c>
      <c r="C5" s="98" t="s">
        <v>199</v>
      </c>
      <c r="D5" s="105" t="s">
        <v>187</v>
      </c>
      <c r="E5" s="99" t="s">
        <v>200</v>
      </c>
      <c r="F5" s="51">
        <v>20</v>
      </c>
      <c r="G5" s="51">
        <v>0</v>
      </c>
      <c r="H5" s="51">
        <v>0</v>
      </c>
      <c r="I5" s="112">
        <f t="shared" ref="I5:I7" si="0">SUM(F5:H5)</f>
        <v>20</v>
      </c>
      <c r="J5" s="98"/>
      <c r="K5" s="106">
        <v>20</v>
      </c>
      <c r="L5" s="106" t="s">
        <v>198</v>
      </c>
      <c r="M5" s="100">
        <v>1</v>
      </c>
      <c r="N5" s="98" t="s">
        <v>197</v>
      </c>
    </row>
    <row r="6" spans="1:17" ht="67.5" customHeight="1">
      <c r="A6" s="98" t="s">
        <v>143</v>
      </c>
      <c r="B6" s="98">
        <v>2</v>
      </c>
      <c r="C6" s="98" t="s">
        <v>201</v>
      </c>
      <c r="D6" s="105" t="s">
        <v>187</v>
      </c>
      <c r="E6" s="99" t="s">
        <v>200</v>
      </c>
      <c r="F6" s="98">
        <v>15</v>
      </c>
      <c r="G6" s="98">
        <v>5</v>
      </c>
      <c r="H6" s="98">
        <v>0</v>
      </c>
      <c r="I6" s="112">
        <f t="shared" si="0"/>
        <v>20</v>
      </c>
      <c r="J6" s="51"/>
      <c r="K6" s="107">
        <v>20</v>
      </c>
      <c r="L6" s="107" t="s">
        <v>198</v>
      </c>
      <c r="M6" s="107">
        <v>1</v>
      </c>
      <c r="N6" s="98" t="s">
        <v>197</v>
      </c>
    </row>
    <row r="7" spans="1:17" ht="67.5" customHeight="1">
      <c r="A7" s="98" t="s">
        <v>143</v>
      </c>
      <c r="B7" s="98">
        <v>3</v>
      </c>
      <c r="C7" s="105" t="s">
        <v>202</v>
      </c>
      <c r="D7" s="105" t="s">
        <v>187</v>
      </c>
      <c r="E7" s="99" t="s">
        <v>200</v>
      </c>
      <c r="F7" s="99">
        <v>17</v>
      </c>
      <c r="G7" s="99">
        <v>0</v>
      </c>
      <c r="H7" s="99">
        <v>0</v>
      </c>
      <c r="I7" s="112">
        <f t="shared" si="0"/>
        <v>17</v>
      </c>
      <c r="J7" s="98"/>
      <c r="K7" s="112">
        <v>17</v>
      </c>
      <c r="L7" s="106" t="s">
        <v>147</v>
      </c>
      <c r="M7" s="106">
        <v>2</v>
      </c>
      <c r="N7" s="98" t="s">
        <v>197</v>
      </c>
      <c r="Q7" s="91"/>
    </row>
    <row r="8" spans="1:17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10" spans="1:17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</sheetData>
  <sortState ref="A4:S16">
    <sortCondition descending="1" ref="I5"/>
  </sortState>
  <mergeCells count="5">
    <mergeCell ref="A1:P1"/>
    <mergeCell ref="A2:P2"/>
    <mergeCell ref="A3:P3"/>
    <mergeCell ref="A8:O8"/>
    <mergeCell ref="A10:O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B12"/>
  <sheetViews>
    <sheetView zoomScale="80" zoomScaleNormal="80" workbookViewId="0">
      <selection activeCell="R1" sqref="R1:S3"/>
    </sheetView>
  </sheetViews>
  <sheetFormatPr defaultRowHeight="15"/>
  <cols>
    <col min="1" max="1" width="17.7109375" customWidth="1"/>
    <col min="2" max="2" width="8.140625" customWidth="1"/>
    <col min="3" max="3" width="32.42578125" customWidth="1"/>
    <col min="4" max="4" width="28.28515625" customWidth="1"/>
    <col min="5" max="5" width="8.7109375" customWidth="1"/>
    <col min="6" max="6" width="7.7109375" customWidth="1"/>
    <col min="7" max="7" width="7.85546875" customWidth="1"/>
    <col min="8" max="9" width="8.28515625" customWidth="1"/>
    <col min="10" max="10" width="9.140625" customWidth="1"/>
    <col min="11" max="11" width="8.42578125" customWidth="1"/>
    <col min="12" max="12" width="10.140625" customWidth="1"/>
    <col min="13" max="13" width="13.5703125" customWidth="1"/>
    <col min="14" max="14" width="7.7109375" customWidth="1"/>
    <col min="15" max="15" width="35.28515625" customWidth="1"/>
  </cols>
  <sheetData>
    <row r="1" spans="1:54" ht="15.75" customHeight="1">
      <c r="A1" s="122" t="s">
        <v>153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54" ht="15.75" customHeight="1">
      <c r="A2" s="122" t="s">
        <v>168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54" s="89" customFormat="1" ht="15.75" customHeight="1">
      <c r="A3" s="122" t="s">
        <v>169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91"/>
      <c r="Q3" s="91"/>
      <c r="R3"/>
      <c r="S3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</row>
    <row r="4" spans="1:54" ht="82.5" customHeight="1">
      <c r="A4" s="84" t="s">
        <v>0</v>
      </c>
      <c r="B4" s="84" t="s">
        <v>1</v>
      </c>
      <c r="C4" s="97" t="s">
        <v>2</v>
      </c>
      <c r="D4" s="84" t="s">
        <v>144</v>
      </c>
      <c r="E4" s="84" t="s">
        <v>4</v>
      </c>
      <c r="F4" s="84" t="s">
        <v>165</v>
      </c>
      <c r="G4" s="84" t="s">
        <v>166</v>
      </c>
      <c r="H4" s="84" t="s">
        <v>141</v>
      </c>
      <c r="I4" s="84" t="s">
        <v>142</v>
      </c>
      <c r="J4" s="85" t="s">
        <v>167</v>
      </c>
      <c r="K4" s="84" t="s">
        <v>10</v>
      </c>
      <c r="L4" s="84" t="s">
        <v>11</v>
      </c>
      <c r="M4" s="84" t="s">
        <v>145</v>
      </c>
      <c r="N4" s="84" t="s">
        <v>146</v>
      </c>
      <c r="O4" s="84" t="s">
        <v>14</v>
      </c>
    </row>
    <row r="5" spans="1:54" ht="63.75" customHeight="1">
      <c r="A5" s="51" t="s">
        <v>143</v>
      </c>
      <c r="B5" s="109">
        <v>1</v>
      </c>
      <c r="C5" s="98" t="s">
        <v>180</v>
      </c>
      <c r="D5" s="111" t="s">
        <v>181</v>
      </c>
      <c r="E5" s="99" t="s">
        <v>182</v>
      </c>
      <c r="F5" s="99">
        <v>28</v>
      </c>
      <c r="G5" s="99">
        <v>8</v>
      </c>
      <c r="H5" s="110">
        <v>0</v>
      </c>
      <c r="I5" s="110">
        <v>4</v>
      </c>
      <c r="J5" s="110">
        <f t="shared" ref="J5:J12" si="0">SUM(F5:I5)</f>
        <v>40</v>
      </c>
      <c r="K5" s="110"/>
      <c r="L5" s="110">
        <v>40</v>
      </c>
      <c r="M5" s="98" t="s">
        <v>148</v>
      </c>
      <c r="N5" s="109">
        <v>1</v>
      </c>
      <c r="O5" s="98" t="s">
        <v>185</v>
      </c>
    </row>
    <row r="6" spans="1:54" ht="63.75" customHeight="1">
      <c r="A6" s="51" t="s">
        <v>143</v>
      </c>
      <c r="B6" s="109">
        <v>2</v>
      </c>
      <c r="C6" s="98" t="s">
        <v>183</v>
      </c>
      <c r="D6" s="111" t="s">
        <v>181</v>
      </c>
      <c r="E6" s="99" t="s">
        <v>182</v>
      </c>
      <c r="F6" s="99">
        <v>30</v>
      </c>
      <c r="G6" s="99">
        <v>6</v>
      </c>
      <c r="H6" s="110">
        <v>2</v>
      </c>
      <c r="I6" s="110">
        <v>2</v>
      </c>
      <c r="J6" s="110">
        <f t="shared" si="0"/>
        <v>40</v>
      </c>
      <c r="K6" s="51"/>
      <c r="L6" s="110">
        <v>40</v>
      </c>
      <c r="M6" s="98" t="s">
        <v>148</v>
      </c>
      <c r="N6" s="109">
        <v>1</v>
      </c>
      <c r="O6" s="98" t="s">
        <v>185</v>
      </c>
    </row>
    <row r="7" spans="1:54" ht="66.75" customHeight="1">
      <c r="A7" s="51" t="s">
        <v>143</v>
      </c>
      <c r="B7" s="109">
        <v>3</v>
      </c>
      <c r="C7" s="98" t="s">
        <v>203</v>
      </c>
      <c r="D7" s="105" t="s">
        <v>187</v>
      </c>
      <c r="E7" s="99" t="s">
        <v>182</v>
      </c>
      <c r="F7" s="99">
        <v>14</v>
      </c>
      <c r="G7" s="99">
        <v>10</v>
      </c>
      <c r="H7" s="110">
        <v>4</v>
      </c>
      <c r="I7" s="110">
        <v>2</v>
      </c>
      <c r="J7" s="110">
        <f t="shared" si="0"/>
        <v>30</v>
      </c>
      <c r="K7" s="98"/>
      <c r="L7" s="110">
        <v>30</v>
      </c>
      <c r="M7" s="98" t="s">
        <v>198</v>
      </c>
      <c r="N7" s="109">
        <v>2</v>
      </c>
      <c r="O7" s="98" t="s">
        <v>207</v>
      </c>
    </row>
    <row r="8" spans="1:54" ht="66" customHeight="1">
      <c r="A8" s="51" t="s">
        <v>143</v>
      </c>
      <c r="B8" s="109">
        <v>4</v>
      </c>
      <c r="C8" s="98" t="s">
        <v>204</v>
      </c>
      <c r="D8" s="105" t="s">
        <v>187</v>
      </c>
      <c r="E8" s="99" t="s">
        <v>182</v>
      </c>
      <c r="F8" s="99">
        <v>16</v>
      </c>
      <c r="G8" s="99">
        <v>6</v>
      </c>
      <c r="H8" s="110">
        <v>4</v>
      </c>
      <c r="I8" s="110">
        <v>4</v>
      </c>
      <c r="J8" s="110">
        <f t="shared" si="0"/>
        <v>30</v>
      </c>
      <c r="K8" s="100"/>
      <c r="L8" s="110">
        <v>30</v>
      </c>
      <c r="M8" s="98" t="s">
        <v>198</v>
      </c>
      <c r="N8" s="109">
        <v>2</v>
      </c>
      <c r="O8" s="98" t="s">
        <v>207</v>
      </c>
    </row>
    <row r="9" spans="1:54" ht="65.25" customHeight="1">
      <c r="A9" s="51" t="s">
        <v>143</v>
      </c>
      <c r="B9" s="109">
        <v>5</v>
      </c>
      <c r="C9" s="100" t="s">
        <v>205</v>
      </c>
      <c r="D9" s="105" t="s">
        <v>187</v>
      </c>
      <c r="E9" s="99" t="s">
        <v>182</v>
      </c>
      <c r="F9" s="100">
        <v>22</v>
      </c>
      <c r="G9" s="100">
        <v>0</v>
      </c>
      <c r="H9" s="100">
        <v>4</v>
      </c>
      <c r="I9" s="100">
        <v>4</v>
      </c>
      <c r="J9" s="110">
        <f t="shared" si="0"/>
        <v>30</v>
      </c>
      <c r="K9" s="112"/>
      <c r="L9" s="100">
        <v>30</v>
      </c>
      <c r="M9" s="98" t="s">
        <v>198</v>
      </c>
      <c r="N9" s="109">
        <v>2</v>
      </c>
      <c r="O9" s="98" t="s">
        <v>207</v>
      </c>
    </row>
    <row r="10" spans="1:54" ht="67.5" customHeight="1">
      <c r="A10" s="107"/>
      <c r="B10" s="109">
        <v>6</v>
      </c>
      <c r="C10" s="51" t="s">
        <v>206</v>
      </c>
      <c r="D10" s="105" t="s">
        <v>187</v>
      </c>
      <c r="E10" s="99" t="s">
        <v>182</v>
      </c>
      <c r="F10" s="99">
        <v>22</v>
      </c>
      <c r="G10" s="99">
        <v>0</v>
      </c>
      <c r="H10" s="110">
        <v>4</v>
      </c>
      <c r="I10" s="110">
        <v>4</v>
      </c>
      <c r="J10" s="110">
        <f t="shared" si="0"/>
        <v>30</v>
      </c>
      <c r="K10" s="107"/>
      <c r="L10" s="110">
        <v>30</v>
      </c>
      <c r="M10" s="98" t="s">
        <v>198</v>
      </c>
      <c r="N10" s="109">
        <v>2</v>
      </c>
      <c r="O10" s="98" t="s">
        <v>207</v>
      </c>
    </row>
    <row r="11" spans="1:54" ht="70.5" customHeight="1">
      <c r="A11" s="51" t="s">
        <v>143</v>
      </c>
      <c r="B11" s="109">
        <v>7</v>
      </c>
      <c r="C11" s="98" t="s">
        <v>184</v>
      </c>
      <c r="D11" s="111" t="s">
        <v>181</v>
      </c>
      <c r="E11" s="100" t="s">
        <v>182</v>
      </c>
      <c r="F11" s="100">
        <v>20</v>
      </c>
      <c r="G11" s="100">
        <v>4</v>
      </c>
      <c r="H11" s="100">
        <v>0</v>
      </c>
      <c r="I11" s="100">
        <v>2</v>
      </c>
      <c r="J11" s="110">
        <f t="shared" si="0"/>
        <v>26</v>
      </c>
      <c r="K11" s="51"/>
      <c r="L11" s="100">
        <v>26</v>
      </c>
      <c r="M11" s="98" t="s">
        <v>198</v>
      </c>
      <c r="N11" s="109">
        <v>3</v>
      </c>
      <c r="O11" s="98" t="s">
        <v>185</v>
      </c>
    </row>
    <row r="12" spans="1:54" ht="63">
      <c r="A12" s="51" t="s">
        <v>143</v>
      </c>
      <c r="B12" s="109">
        <v>8</v>
      </c>
      <c r="C12" s="107" t="s">
        <v>172</v>
      </c>
      <c r="D12" s="113" t="s">
        <v>173</v>
      </c>
      <c r="E12" s="99">
        <v>10</v>
      </c>
      <c r="F12" s="99">
        <v>6</v>
      </c>
      <c r="G12" s="99">
        <v>4</v>
      </c>
      <c r="H12" s="110">
        <v>0</v>
      </c>
      <c r="I12" s="110">
        <v>0</v>
      </c>
      <c r="J12" s="110">
        <f t="shared" si="0"/>
        <v>10</v>
      </c>
      <c r="K12" s="110"/>
      <c r="L12" s="110">
        <v>10</v>
      </c>
      <c r="M12" s="98" t="s">
        <v>147</v>
      </c>
      <c r="N12" s="109">
        <v>4</v>
      </c>
      <c r="O12" s="98" t="s">
        <v>174</v>
      </c>
    </row>
  </sheetData>
  <sortState ref="A5:O12">
    <sortCondition descending="1" ref="J5"/>
  </sortState>
  <mergeCells count="3">
    <mergeCell ref="A1:O1"/>
    <mergeCell ref="A2:O2"/>
    <mergeCell ref="A3:O3"/>
  </mergeCells>
  <pageMargins left="0.7" right="0.7" top="0.75" bottom="0.75" header="0.3" footer="0.3"/>
  <pageSetup paperSize="9" orientation="portrait" r:id="rId1"/>
  <ignoredErrors>
    <ignoredError sqref="J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BH9"/>
  <sheetViews>
    <sheetView zoomScale="80" zoomScaleNormal="80" workbookViewId="0">
      <selection activeCell="A7" sqref="A7:P9"/>
    </sheetView>
  </sheetViews>
  <sheetFormatPr defaultRowHeight="15"/>
  <cols>
    <col min="1" max="1" width="16.28515625" customWidth="1"/>
    <col min="2" max="2" width="6.42578125" customWidth="1"/>
    <col min="3" max="3" width="30" customWidth="1"/>
    <col min="4" max="4" width="28.5703125" customWidth="1"/>
    <col min="5" max="5" width="9" customWidth="1"/>
    <col min="6" max="6" width="8.42578125" customWidth="1"/>
    <col min="7" max="7" width="8.28515625" customWidth="1"/>
    <col min="8" max="9" width="7.42578125" customWidth="1"/>
    <col min="10" max="10" width="9.28515625" customWidth="1"/>
    <col min="11" max="11" width="7.85546875" customWidth="1"/>
    <col min="12" max="12" width="7.42578125" customWidth="1"/>
    <col min="13" max="13" width="15" customWidth="1"/>
    <col min="14" max="14" width="7.42578125" customWidth="1"/>
    <col min="15" max="15" width="37.85546875" customWidth="1"/>
  </cols>
  <sheetData>
    <row r="1" spans="1:60" ht="15.75">
      <c r="A1" s="122" t="s">
        <v>153</v>
      </c>
      <c r="B1" s="122"/>
      <c r="C1" s="122"/>
      <c r="D1" s="122"/>
      <c r="E1" s="122"/>
      <c r="F1" s="122"/>
      <c r="G1" s="125"/>
      <c r="H1" s="125"/>
      <c r="I1" s="125"/>
      <c r="J1" s="125"/>
      <c r="K1" s="125"/>
      <c r="L1" s="125"/>
      <c r="M1" s="125"/>
      <c r="N1" s="125"/>
    </row>
    <row r="2" spans="1:60" ht="15.75">
      <c r="A2" s="122" t="s">
        <v>170</v>
      </c>
      <c r="B2" s="122"/>
      <c r="C2" s="122"/>
      <c r="D2" s="122"/>
      <c r="E2" s="122"/>
      <c r="F2" s="122"/>
      <c r="G2" s="125"/>
      <c r="H2" s="125"/>
      <c r="I2" s="125"/>
      <c r="J2" s="125"/>
      <c r="K2" s="125"/>
    </row>
    <row r="3" spans="1:60" s="89" customFormat="1" ht="15.75">
      <c r="A3" s="126" t="s">
        <v>171</v>
      </c>
      <c r="B3" s="126"/>
      <c r="C3" s="126"/>
      <c r="D3" s="126"/>
      <c r="E3" s="126"/>
      <c r="F3" s="126"/>
      <c r="G3" s="127"/>
      <c r="H3" s="127"/>
      <c r="I3" s="127"/>
      <c r="J3" s="127"/>
      <c r="K3" s="93"/>
      <c r="L3" s="93"/>
      <c r="M3" s="93"/>
      <c r="N3" s="93"/>
      <c r="O3" s="95"/>
      <c r="P3" s="91"/>
      <c r="Q3"/>
      <c r="R3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</row>
    <row r="4" spans="1:60" s="90" customFormat="1" ht="70.5" customHeight="1">
      <c r="A4" s="84" t="s">
        <v>0</v>
      </c>
      <c r="B4" s="84" t="s">
        <v>1</v>
      </c>
      <c r="C4" s="84" t="s">
        <v>2</v>
      </c>
      <c r="D4" s="84" t="s">
        <v>144</v>
      </c>
      <c r="E4" s="84" t="s">
        <v>4</v>
      </c>
      <c r="F4" s="84" t="s">
        <v>165</v>
      </c>
      <c r="G4" s="84" t="s">
        <v>166</v>
      </c>
      <c r="H4" s="84" t="s">
        <v>141</v>
      </c>
      <c r="I4" s="84" t="s">
        <v>142</v>
      </c>
      <c r="J4" s="85" t="s">
        <v>167</v>
      </c>
      <c r="K4" s="88" t="s">
        <v>10</v>
      </c>
      <c r="L4" s="88" t="s">
        <v>11</v>
      </c>
      <c r="M4" s="88" t="s">
        <v>12</v>
      </c>
      <c r="N4" s="88" t="s">
        <v>146</v>
      </c>
      <c r="O4" s="84" t="s">
        <v>14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</row>
    <row r="5" spans="1:60" s="86" customFormat="1" ht="68.25" customHeight="1">
      <c r="A5" s="98" t="s">
        <v>143</v>
      </c>
      <c r="B5" s="104">
        <v>1</v>
      </c>
      <c r="C5" s="108" t="s">
        <v>208</v>
      </c>
      <c r="D5" s="105" t="s">
        <v>187</v>
      </c>
      <c r="E5" s="98" t="s">
        <v>209</v>
      </c>
      <c r="F5" s="51">
        <v>20</v>
      </c>
      <c r="G5" s="51">
        <v>6</v>
      </c>
      <c r="H5" s="106">
        <v>0</v>
      </c>
      <c r="I5" s="106">
        <v>0</v>
      </c>
      <c r="J5" s="98">
        <f t="shared" ref="J5:J6" si="0">SUM(F5:I5)</f>
        <v>26</v>
      </c>
      <c r="K5" s="98"/>
      <c r="L5" s="98">
        <v>26</v>
      </c>
      <c r="M5" s="51" t="s">
        <v>198</v>
      </c>
      <c r="N5" s="99">
        <v>1</v>
      </c>
      <c r="O5" s="98" t="s">
        <v>197</v>
      </c>
      <c r="Q5"/>
      <c r="R5"/>
    </row>
    <row r="6" spans="1:60" s="86" customFormat="1" ht="69" customHeight="1">
      <c r="A6" s="98" t="s">
        <v>143</v>
      </c>
      <c r="B6" s="105">
        <v>2</v>
      </c>
      <c r="C6" s="98" t="s">
        <v>210</v>
      </c>
      <c r="D6" s="105" t="s">
        <v>187</v>
      </c>
      <c r="E6" s="98" t="s">
        <v>209</v>
      </c>
      <c r="F6" s="98">
        <v>18</v>
      </c>
      <c r="G6" s="98">
        <v>4</v>
      </c>
      <c r="H6" s="98">
        <v>0</v>
      </c>
      <c r="I6" s="98">
        <v>0</v>
      </c>
      <c r="J6" s="98">
        <f t="shared" si="0"/>
        <v>22</v>
      </c>
      <c r="K6" s="51"/>
      <c r="L6" s="98">
        <v>22</v>
      </c>
      <c r="M6" s="98" t="s">
        <v>147</v>
      </c>
      <c r="N6" s="101">
        <v>2</v>
      </c>
      <c r="O6" s="98" t="s">
        <v>197</v>
      </c>
      <c r="Q6"/>
      <c r="R6"/>
    </row>
    <row r="7" spans="1:60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6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</row>
  </sheetData>
  <sortState ref="A5:P15">
    <sortCondition descending="1" ref="J5"/>
  </sortState>
  <mergeCells count="5">
    <mergeCell ref="A1:N1"/>
    <mergeCell ref="A2:K2"/>
    <mergeCell ref="A3:J3"/>
    <mergeCell ref="A7:P7"/>
    <mergeCell ref="A9:P9"/>
  </mergeCells>
  <pageMargins left="0.7" right="0.7" top="0.75" bottom="0.75" header="0.3" footer="0.3"/>
  <pageSetup paperSize="9" orientation="portrait" r:id="rId1"/>
  <ignoredErrors>
    <ignoredError sqref="J5:J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7 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2025-10-07T10:18:11Z</dcterms:modified>
</cp:coreProperties>
</file>